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95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<sst xmlns="http://schemas.openxmlformats.org/spreadsheetml/2006/main" count="93" uniqueCount="81">
  <si>
    <t>Lp.</t>
  </si>
  <si>
    <t>Nr spec. techn.</t>
  </si>
  <si>
    <t>Podstawa</t>
  </si>
  <si>
    <t>Opis i wyliczenia</t>
  </si>
  <si>
    <t>j.m.</t>
  </si>
  <si>
    <t>ilość</t>
  </si>
  <si>
    <t>Cena jednostkowa netto</t>
  </si>
  <si>
    <t>1.</t>
  </si>
  <si>
    <t>2.</t>
  </si>
  <si>
    <t>3.</t>
  </si>
  <si>
    <t>4.</t>
  </si>
  <si>
    <t>5.</t>
  </si>
  <si>
    <t>6.</t>
  </si>
  <si>
    <t>7.</t>
  </si>
  <si>
    <t>8.</t>
  </si>
  <si>
    <t>ROBOTY ZIEMNE</t>
  </si>
  <si>
    <t>1 d.1</t>
  </si>
  <si>
    <t>D-04.01.01.</t>
  </si>
  <si>
    <t>KNNR 6 0101-03</t>
  </si>
  <si>
    <t>Koryta wykonywane mechanicznie gł. 30 cm w gruncie kat. II-VI na całej szerokości jezdni i chodników</t>
  </si>
  <si>
    <t>m2</t>
  </si>
  <si>
    <t>2 d.1</t>
  </si>
  <si>
    <t>KNNR 1 0208-02</t>
  </si>
  <si>
    <t>Dodatek za każdy rozpoczęty 1 km transportu ziemi samochodami samowyładowczymi po drogach o nawierzchni utwardzonej (kat.gr. I-IV) ponad 1 km</t>
  </si>
  <si>
    <t>m3</t>
  </si>
  <si>
    <t>ROBOTY ROZBIÓRKOWE</t>
  </si>
  <si>
    <t>3 d.2</t>
  </si>
  <si>
    <t>KNNR 6 0802-06</t>
  </si>
  <si>
    <t>Rozebranie nawierzchni z betonu gr. 15 cm mechanicznie</t>
  </si>
  <si>
    <t>PODBUDOWY</t>
  </si>
  <si>
    <t>4 d.3</t>
  </si>
  <si>
    <t>D- 4.02.01</t>
  </si>
  <si>
    <t>KNNR 6 0104-04</t>
  </si>
  <si>
    <t>Warstwy odsączające wykonane i zagęszczane mechanicznie o gr.20 cm</t>
  </si>
  <si>
    <t>5 d.3</t>
  </si>
  <si>
    <t>D - 4.06.01</t>
  </si>
  <si>
    <t>KNNR 6 0109-03</t>
  </si>
  <si>
    <t>NAWIERZCHNIE</t>
  </si>
  <si>
    <t>6 d.4</t>
  </si>
  <si>
    <t>D-05.03.23a</t>
  </si>
  <si>
    <t>KNNR 6 0502-03</t>
  </si>
  <si>
    <t>KRAWĘŻNIKI</t>
  </si>
  <si>
    <t>7 d.5</t>
  </si>
  <si>
    <t>D-08.01.01</t>
  </si>
  <si>
    <t>KNNR 6 0403-03</t>
  </si>
  <si>
    <t>m</t>
  </si>
  <si>
    <t>ROBOTY WYKOŃCZENIOWE</t>
  </si>
  <si>
    <t>8 d.6</t>
  </si>
  <si>
    <t>D-06.03.01.</t>
  </si>
  <si>
    <t>KNNR 1 0501-01</t>
  </si>
  <si>
    <t>Ręczne plantowanie powierzchni gruntu rodzimego kat.I-III</t>
  </si>
  <si>
    <t>Ogółem netto</t>
  </si>
  <si>
    <t>Podatek VAT</t>
  </si>
  <si>
    <t>Ogółem brutto (Ogółem netto + VAT)</t>
  </si>
  <si>
    <t>Podbudowy betonowe o grubości po zagęszczeniu 20 cm pielęgnowane piaskiem i wodą - NA 24 CM</t>
  </si>
  <si>
    <t>PRZEBUDOWA ZJAZDÓW NA ULICY WARSZTATOWWEJ W IŁAWIE.KST</t>
  </si>
  <si>
    <r>
      <rPr>
        <sz val="8"/>
        <rFont val="Arial"/>
        <family val="2"/>
      </rPr>
      <t>Klasyfikacja robót wg. Wspólnego Słownika Zamówień 45233123-7    Roboty budowlane w zakresie dróg podrzędnych</t>
    </r>
  </si>
  <si>
    <r>
      <rPr>
        <sz val="8"/>
        <rFont val="Arial"/>
        <family val="2"/>
      </rPr>
      <t>NAZWA INWESTYCJI     :      PRZEBUDOWA ZJAZDÓW NA ULICY WARSZTATOWEJ W IŁAWIE</t>
    </r>
  </si>
  <si>
    <r>
      <rPr>
        <sz val="8"/>
        <rFont val="Arial"/>
        <family val="2"/>
      </rPr>
      <t>ADRES INWESTYCJI      :      IŁAWA ULICA WARSZTATOWA</t>
    </r>
  </si>
  <si>
    <r>
      <rPr>
        <sz val="8"/>
        <rFont val="Arial"/>
        <family val="2"/>
      </rPr>
      <t>INWESTOR                      :      Gmina Iława</t>
    </r>
  </si>
  <si>
    <r>
      <rPr>
        <sz val="8"/>
        <rFont val="Arial"/>
        <family val="2"/>
      </rPr>
      <t>ADRES INWESTORA      :      Ul. Niepodległości 13</t>
    </r>
  </si>
  <si>
    <t>KOSZTORYS OFERTOWY</t>
  </si>
  <si>
    <t>Wartość netto
(6x7)</t>
  </si>
  <si>
    <t>RURY OSŁONOWE</t>
  </si>
  <si>
    <t>KNR 2-19
0119-03</t>
  </si>
  <si>
    <t>mb</t>
  </si>
  <si>
    <t>Krawężniki betonowe najazdowe  o wymiarach 15x25 cm z wykonaniem ław betonowych na podsypce cementowo-piaskowej</t>
  </si>
  <si>
    <t>OBSŁUGA GEODEZYJNA</t>
  </si>
  <si>
    <t>kpl</t>
  </si>
  <si>
    <t>Roboty pomiarowe, granice, pkt. główne- obłsuga geodezyjna</t>
  </si>
  <si>
    <t>10.1</t>
  </si>
  <si>
    <t>10.2</t>
  </si>
  <si>
    <t>10.3</t>
  </si>
  <si>
    <t>Pomiar geodezyjny - wykonawca - stała obsługa geodezyjna
w trakcie budowy, zabezpieczenie istniejacych pkt.
Geodezyjnych</t>
  </si>
  <si>
    <t>Dokumentacja geodezyjna powykonawcza (Pomiary powykonawczy)</t>
  </si>
  <si>
    <t>D-00.00.00</t>
  </si>
  <si>
    <t>9.1</t>
  </si>
  <si>
    <t xml:space="preserve">Rury ochronne dwudzielne skręcane prefabrykowane (zgodnie z uzgodniem) o śr. nom. 200 mm sieci gazowych </t>
  </si>
  <si>
    <t>9.2</t>
  </si>
  <si>
    <t>Rury ochronne istniejących sieci energetycznych rura dwudzielna PS o śr. 110 mm</t>
  </si>
  <si>
    <t>Zjazdy z kostki brukowej betonowej koloru szarego grubości 8 cm na podsypce cementowo- piaskowej z wypełnieniem spoin piaskiem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</si>
</sst>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center"/>
    </xf>
    <xf numFmtId="4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vertical="top" wrapText="1"/>
    </xf>
    <xf numFmtId="0" fontId="35" fillId="0" borderId="1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Zero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4.8515625" style="1" bestFit="1" customWidth="1"/>
    <col min="2" max="2" width="9.8515625" style="1" customWidth="1"/>
    <col min="3" max="3" width="9.00390625" style="1" customWidth="1"/>
    <col min="4" max="4" width="29.8515625" style="1" customWidth="1"/>
    <col min="5" max="5" width="5.7109375" style="1" customWidth="1"/>
    <col min="6" max="6" width="9.140625" style="1" customWidth="1"/>
    <col min="7" max="7" width="11.8515625" style="1" customWidth="1"/>
    <col min="8" max="8" width="12.7109375" style="1" customWidth="1"/>
  </cols>
  <sheetData>
    <row r="1" spans="1:8" ht="15">
      <c r="A1" s="20" t="s">
        <v>61</v>
      </c>
      <c r="B1" s="20"/>
      <c r="C1" s="20"/>
      <c r="D1" s="20"/>
      <c r="E1" s="20"/>
      <c r="F1" s="20"/>
      <c r="G1" s="20"/>
      <c r="H1" s="20"/>
    </row>
    <row r="2" ht="12.75">
      <c r="A2" s="12" t="s">
        <v>56</v>
      </c>
    </row>
    <row r="3" ht="12.75">
      <c r="A3" s="12" t="s">
        <v>57</v>
      </c>
    </row>
    <row r="4" ht="12.75">
      <c r="A4" s="12" t="s">
        <v>58</v>
      </c>
    </row>
    <row r="5" ht="12.75">
      <c r="A5" s="12" t="s">
        <v>59</v>
      </c>
    </row>
    <row r="6" ht="12.75">
      <c r="A6" s="12" t="s">
        <v>60</v>
      </c>
    </row>
    <row r="7" ht="12.75">
      <c r="A7" s="13" t="s">
        <v>55</v>
      </c>
    </row>
    <row r="8" spans="1:8" ht="36">
      <c r="A8" s="9" t="s">
        <v>0</v>
      </c>
      <c r="B8" s="9" t="s">
        <v>1</v>
      </c>
      <c r="C8" s="8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62</v>
      </c>
    </row>
    <row r="9" spans="1:8" ht="12.75">
      <c r="A9" s="14" t="s">
        <v>7</v>
      </c>
      <c r="B9" s="14" t="s">
        <v>8</v>
      </c>
      <c r="C9" s="14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</row>
    <row r="10" spans="1:8" ht="12.75" customHeight="1">
      <c r="A10" s="2">
        <v>1</v>
      </c>
      <c r="B10" s="2"/>
      <c r="C10" s="2"/>
      <c r="D10" s="18" t="s">
        <v>15</v>
      </c>
      <c r="E10" s="18"/>
      <c r="F10" s="18"/>
      <c r="G10" s="18"/>
      <c r="H10" s="3"/>
    </row>
    <row r="11" spans="1:8" ht="36">
      <c r="A11" s="4" t="s">
        <v>16</v>
      </c>
      <c r="B11" s="4" t="s">
        <v>17</v>
      </c>
      <c r="C11" s="10" t="s">
        <v>18</v>
      </c>
      <c r="D11" s="4" t="s">
        <v>19</v>
      </c>
      <c r="E11" s="5" t="s">
        <v>20</v>
      </c>
      <c r="F11" s="17">
        <f>504+150.3</f>
        <v>654.3</v>
      </c>
      <c r="G11" s="15"/>
      <c r="H11" s="6">
        <f>ROUND(F11*G11,2)</f>
        <v>0</v>
      </c>
    </row>
    <row r="12" spans="1:8" ht="60">
      <c r="A12" s="4" t="s">
        <v>21</v>
      </c>
      <c r="B12" s="4" t="s">
        <v>17</v>
      </c>
      <c r="C12" s="10" t="s">
        <v>22</v>
      </c>
      <c r="D12" s="4" t="s">
        <v>23</v>
      </c>
      <c r="E12" s="5" t="s">
        <v>24</v>
      </c>
      <c r="F12" s="17">
        <f>302.15+45.09</f>
        <v>347.24</v>
      </c>
      <c r="G12" s="15"/>
      <c r="H12" s="6">
        <f>ROUND(F12*G12,2)</f>
        <v>0</v>
      </c>
    </row>
    <row r="13" spans="1:8" ht="12.75">
      <c r="A13" s="2">
        <v>2</v>
      </c>
      <c r="B13" s="2"/>
      <c r="C13" s="2"/>
      <c r="D13" s="18" t="s">
        <v>25</v>
      </c>
      <c r="E13" s="18"/>
      <c r="F13" s="18"/>
      <c r="G13" s="18"/>
      <c r="H13" s="3"/>
    </row>
    <row r="14" spans="1:8" ht="24">
      <c r="A14" s="4" t="s">
        <v>26</v>
      </c>
      <c r="B14" s="4"/>
      <c r="C14" s="10" t="s">
        <v>27</v>
      </c>
      <c r="D14" s="4" t="s">
        <v>28</v>
      </c>
      <c r="E14" s="5" t="s">
        <v>20</v>
      </c>
      <c r="F14" s="17">
        <f>174.22+125.76</f>
        <v>299.98</v>
      </c>
      <c r="G14" s="15"/>
      <c r="H14" s="6">
        <f>ROUND(F14*G14,2)</f>
        <v>0</v>
      </c>
    </row>
    <row r="15" spans="1:8" ht="12.75">
      <c r="A15" s="2">
        <v>3</v>
      </c>
      <c r="B15" s="2"/>
      <c r="C15" s="2"/>
      <c r="D15" s="18" t="s">
        <v>29</v>
      </c>
      <c r="E15" s="18"/>
      <c r="F15" s="18"/>
      <c r="G15" s="18"/>
      <c r="H15" s="3"/>
    </row>
    <row r="16" spans="1:8" ht="36">
      <c r="A16" s="4" t="s">
        <v>30</v>
      </c>
      <c r="B16" s="4" t="s">
        <v>31</v>
      </c>
      <c r="C16" s="10" t="s">
        <v>32</v>
      </c>
      <c r="D16" s="4" t="s">
        <v>33</v>
      </c>
      <c r="E16" s="5" t="s">
        <v>20</v>
      </c>
      <c r="F16" s="6">
        <v>504</v>
      </c>
      <c r="G16" s="15"/>
      <c r="H16" s="6">
        <f>ROUND(F16*G16,2)</f>
        <v>0</v>
      </c>
    </row>
    <row r="17" spans="1:8" ht="48">
      <c r="A17" s="4" t="s">
        <v>34</v>
      </c>
      <c r="B17" s="4" t="s">
        <v>35</v>
      </c>
      <c r="C17" s="10" t="s">
        <v>36</v>
      </c>
      <c r="D17" s="11" t="s">
        <v>54</v>
      </c>
      <c r="E17" s="5" t="s">
        <v>20</v>
      </c>
      <c r="F17" s="6">
        <v>504</v>
      </c>
      <c r="G17" s="15"/>
      <c r="H17" s="6">
        <f>ROUND(F17*G17,2)</f>
        <v>0</v>
      </c>
    </row>
    <row r="18" spans="1:8" ht="12.75">
      <c r="A18" s="2">
        <v>4</v>
      </c>
      <c r="B18" s="2"/>
      <c r="C18" s="2"/>
      <c r="D18" s="18" t="s">
        <v>37</v>
      </c>
      <c r="E18" s="18"/>
      <c r="F18" s="18"/>
      <c r="G18" s="18"/>
      <c r="H18" s="3"/>
    </row>
    <row r="19" spans="1:8" ht="48">
      <c r="A19" s="4" t="s">
        <v>38</v>
      </c>
      <c r="B19" s="4" t="s">
        <v>39</v>
      </c>
      <c r="C19" s="10" t="s">
        <v>40</v>
      </c>
      <c r="D19" s="16" t="s">
        <v>80</v>
      </c>
      <c r="E19" s="5" t="s">
        <v>20</v>
      </c>
      <c r="F19" s="6">
        <v>504</v>
      </c>
      <c r="G19" s="15"/>
      <c r="H19" s="6">
        <f>ROUND(F19*G19,2)</f>
        <v>0</v>
      </c>
    </row>
    <row r="20" spans="1:8" ht="12.75">
      <c r="A20" s="2">
        <v>5</v>
      </c>
      <c r="B20" s="2"/>
      <c r="C20" s="2"/>
      <c r="D20" s="18" t="s">
        <v>41</v>
      </c>
      <c r="E20" s="18"/>
      <c r="F20" s="18"/>
      <c r="G20" s="18"/>
      <c r="H20" s="3"/>
    </row>
    <row r="21" spans="1:8" ht="48">
      <c r="A21" s="4" t="s">
        <v>42</v>
      </c>
      <c r="B21" s="4" t="s">
        <v>43</v>
      </c>
      <c r="C21" s="10" t="s">
        <v>44</v>
      </c>
      <c r="D21" s="16" t="s">
        <v>66</v>
      </c>
      <c r="E21" s="5" t="s">
        <v>45</v>
      </c>
      <c r="F21" s="6">
        <v>501</v>
      </c>
      <c r="G21" s="15"/>
      <c r="H21" s="6">
        <f>ROUND(F21*G21,2)</f>
        <v>0</v>
      </c>
    </row>
    <row r="22" spans="1:8" ht="12.75">
      <c r="A22" s="2">
        <v>6</v>
      </c>
      <c r="B22" s="2"/>
      <c r="C22" s="2"/>
      <c r="D22" s="18" t="s">
        <v>46</v>
      </c>
      <c r="E22" s="18"/>
      <c r="F22" s="18"/>
      <c r="G22" s="18"/>
      <c r="H22" s="3"/>
    </row>
    <row r="23" spans="1:8" ht="24">
      <c r="A23" s="4" t="s">
        <v>47</v>
      </c>
      <c r="B23" s="4" t="s">
        <v>48</v>
      </c>
      <c r="C23" s="10" t="s">
        <v>49</v>
      </c>
      <c r="D23" s="4" t="s">
        <v>50</v>
      </c>
      <c r="E23" s="5" t="s">
        <v>20</v>
      </c>
      <c r="F23" s="6">
        <v>125</v>
      </c>
      <c r="G23" s="15"/>
      <c r="H23" s="6">
        <f>ROUND(F23*G23,2)</f>
        <v>0</v>
      </c>
    </row>
    <row r="24" spans="1:8" ht="12.75">
      <c r="A24" s="2"/>
      <c r="B24" s="2"/>
      <c r="C24" s="2"/>
      <c r="D24" s="18" t="s">
        <v>63</v>
      </c>
      <c r="E24" s="18"/>
      <c r="F24" s="18"/>
      <c r="G24" s="18"/>
      <c r="H24" s="3"/>
    </row>
    <row r="25" spans="1:8" ht="48">
      <c r="A25" s="16" t="s">
        <v>76</v>
      </c>
      <c r="B25" s="4"/>
      <c r="C25" s="10" t="s">
        <v>64</v>
      </c>
      <c r="D25" s="16" t="s">
        <v>77</v>
      </c>
      <c r="E25" s="5" t="s">
        <v>65</v>
      </c>
      <c r="F25" s="6">
        <v>42</v>
      </c>
      <c r="G25" s="15"/>
      <c r="H25" s="6">
        <f>ROUND(F25*G25,2)</f>
        <v>0</v>
      </c>
    </row>
    <row r="26" spans="1:8" ht="36">
      <c r="A26" s="16" t="s">
        <v>78</v>
      </c>
      <c r="B26" s="4"/>
      <c r="C26" s="10" t="s">
        <v>64</v>
      </c>
      <c r="D26" s="16" t="s">
        <v>79</v>
      </c>
      <c r="E26" s="5" t="s">
        <v>65</v>
      </c>
      <c r="F26" s="17">
        <v>50</v>
      </c>
      <c r="G26" s="15"/>
      <c r="H26" s="6">
        <f>ROUND(F26*G26,2)</f>
        <v>0</v>
      </c>
    </row>
    <row r="27" spans="1:8" ht="12.75">
      <c r="A27" s="2"/>
      <c r="B27" s="2"/>
      <c r="C27" s="2"/>
      <c r="D27" s="18" t="s">
        <v>67</v>
      </c>
      <c r="E27" s="18"/>
      <c r="F27" s="18"/>
      <c r="G27" s="18"/>
      <c r="H27" s="3"/>
    </row>
    <row r="28" spans="1:8" ht="24">
      <c r="A28" s="16" t="s">
        <v>70</v>
      </c>
      <c r="B28" s="16" t="s">
        <v>75</v>
      </c>
      <c r="C28" s="10"/>
      <c r="D28" s="16" t="s">
        <v>69</v>
      </c>
      <c r="E28" s="5" t="s">
        <v>68</v>
      </c>
      <c r="F28" s="6">
        <v>1</v>
      </c>
      <c r="G28" s="15"/>
      <c r="H28" s="6">
        <f>ROUND(F28*G28,2)</f>
        <v>0</v>
      </c>
    </row>
    <row r="29" spans="1:8" ht="60">
      <c r="A29" s="16" t="s">
        <v>71</v>
      </c>
      <c r="B29" s="16" t="s">
        <v>75</v>
      </c>
      <c r="C29" s="10"/>
      <c r="D29" s="16" t="s">
        <v>73</v>
      </c>
      <c r="E29" s="5" t="s">
        <v>68</v>
      </c>
      <c r="F29" s="6">
        <v>1</v>
      </c>
      <c r="G29" s="15"/>
      <c r="H29" s="6">
        <f>ROUND(F29*G29,2)</f>
        <v>0</v>
      </c>
    </row>
    <row r="30" spans="1:8" ht="36">
      <c r="A30" s="16" t="s">
        <v>72</v>
      </c>
      <c r="B30" s="16" t="s">
        <v>75</v>
      </c>
      <c r="C30" s="10"/>
      <c r="D30" s="16" t="s">
        <v>74</v>
      </c>
      <c r="E30" s="5" t="s">
        <v>68</v>
      </c>
      <c r="F30" s="6">
        <v>1</v>
      </c>
      <c r="G30" s="15"/>
      <c r="H30" s="6">
        <f>ROUND(F30*G30,2)</f>
        <v>0</v>
      </c>
    </row>
    <row r="31" spans="1:8" ht="12.75">
      <c r="A31" s="19" t="s">
        <v>51</v>
      </c>
      <c r="B31" s="19"/>
      <c r="C31" s="19"/>
      <c r="D31" s="19"/>
      <c r="E31" s="19"/>
      <c r="F31" s="19"/>
      <c r="G31" s="19"/>
      <c r="H31" s="7">
        <f>H23+H21+H19+H17+H16+H14+H12+H11+H26+H28+H29+H30+H25</f>
        <v>0</v>
      </c>
    </row>
    <row r="32" spans="1:8" ht="12.75">
      <c r="A32" s="19" t="s">
        <v>52</v>
      </c>
      <c r="B32" s="19"/>
      <c r="C32" s="19"/>
      <c r="D32" s="19"/>
      <c r="E32" s="19"/>
      <c r="F32" s="19"/>
      <c r="G32" s="19"/>
      <c r="H32" s="7">
        <f>ROUND(H31*23%,2)</f>
        <v>0</v>
      </c>
    </row>
    <row r="33" spans="1:8" ht="12.75">
      <c r="A33" s="19" t="s">
        <v>53</v>
      </c>
      <c r="B33" s="19"/>
      <c r="C33" s="19"/>
      <c r="D33" s="19"/>
      <c r="E33" s="19"/>
      <c r="F33" s="19"/>
      <c r="G33" s="19"/>
      <c r="H33" s="7">
        <f>H32+H31</f>
        <v>0</v>
      </c>
    </row>
  </sheetData>
  <sheetProtection password="CA7B" sheet="1"/>
  <mergeCells count="12">
    <mergeCell ref="D13:G13"/>
    <mergeCell ref="D27:G27"/>
    <mergeCell ref="D15:G15"/>
    <mergeCell ref="D24:G24"/>
    <mergeCell ref="A33:G33"/>
    <mergeCell ref="A1:H1"/>
    <mergeCell ref="D10:G10"/>
    <mergeCell ref="D18:G18"/>
    <mergeCell ref="D20:G20"/>
    <mergeCell ref="D22:G22"/>
    <mergeCell ref="A31:G31"/>
    <mergeCell ref="A32:G32"/>
  </mergeCells>
  <printOptions/>
  <pageMargins left="0.5118110236220472" right="0.5118110236220472" top="0.35433070866141736" bottom="0.35433070866141736" header="0.15748031496062992" footer="0.15748031496062992"/>
  <pageSetup horizontalDpi="600" verticalDpi="600" orientation="portrait" paperSize="9" r:id="rId1"/>
  <headerFooter>
    <oddHeader>&amp;LZałącznik nr 1 do pisma z dnia 25.02.2016 - poprawiony przedmiar robót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mkorpalski</dc:creator>
  <cp:keywords/>
  <dc:description/>
  <cp:lastModifiedBy>mkorpalski</cp:lastModifiedBy>
  <cp:lastPrinted>2016-02-25T10:10:24Z</cp:lastPrinted>
  <dcterms:created xsi:type="dcterms:W3CDTF">2016-02-10T08:01:01Z</dcterms:created>
  <dcterms:modified xsi:type="dcterms:W3CDTF">2016-02-25T10:10:36Z</dcterms:modified>
  <cp:category/>
  <cp:version/>
  <cp:contentType/>
  <cp:contentStatus/>
</cp:coreProperties>
</file>