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<sst xmlns="http://schemas.openxmlformats.org/spreadsheetml/2006/main" count="81" uniqueCount="50">
  <si>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t>Lp.</t>
  </si>
  <si>
    <t>Wyszczególnienie (opis pozycji)</t>
  </si>
  <si>
    <t>Jednostki miary</t>
  </si>
  <si>
    <t>Ilość jednostek</t>
  </si>
  <si>
    <t>m2</t>
  </si>
  <si>
    <t>Zagospodarowanie turystyczne nabrzeży lokalnych akwenu w Iławie- etap I</t>
  </si>
  <si>
    <t>Wykonanie koryta wraz z profilowaniem i zagęszczeniem</t>
  </si>
  <si>
    <t>D-04.01.01</t>
  </si>
  <si>
    <t>Cena jednostkowa netto</t>
  </si>
  <si>
    <t>Wartość</t>
  </si>
  <si>
    <t>Nr 
SSTWiOR</t>
  </si>
  <si>
    <t>D-02.01.01.</t>
  </si>
  <si>
    <t>Wykonanie wykopów - kat. I-IV  z odwiezieniem urobku na odkład</t>
  </si>
  <si>
    <t>m3</t>
  </si>
  <si>
    <t>Nawierzchnia z płyt typu JOMB podwójnie zbrojona o wym 100X75x12,5</t>
  </si>
  <si>
    <t>D-06.01.01.</t>
  </si>
  <si>
    <t xml:space="preserve"> Humusowanie o gr. 12,5cm z obsianiem</t>
  </si>
  <si>
    <t>2.1</t>
  </si>
  <si>
    <t>2.2</t>
  </si>
  <si>
    <t>2.3</t>
  </si>
  <si>
    <t>2.4</t>
  </si>
  <si>
    <t>2.5</t>
  </si>
  <si>
    <t>Warstwa profilująca z piasku w korycie chodnika , ścieżki. zagęszczone mechanicznie. Grubość warstwy po zagęszczeniu 10 cm</t>
  </si>
  <si>
    <t>1.</t>
  </si>
  <si>
    <t>1.1</t>
  </si>
  <si>
    <t>1.2</t>
  </si>
  <si>
    <t>D-04.04.02</t>
  </si>
  <si>
    <t>Wykonanie podbudowy z kruszywa łamanego stabilizowanego mechanicznie o gr.15 cm</t>
  </si>
  <si>
    <t>1.3</t>
  </si>
  <si>
    <t>D-05.03.23a</t>
  </si>
  <si>
    <t>Nawierzchnia z kostki brukowej betonowej grubość 6 cm na podsypce cementowo - piaskowej gr 4cm -  kostka szara</t>
  </si>
  <si>
    <t>1.4</t>
  </si>
  <si>
    <t>D-08.01.01</t>
  </si>
  <si>
    <t>obrzeża betonowe  8x30cm na ławie z betonu B15 wraz z oporem</t>
  </si>
  <si>
    <t>mb</t>
  </si>
  <si>
    <t>1.5</t>
  </si>
  <si>
    <t>D-04.02.01</t>
  </si>
  <si>
    <t>Warstwa odsączająca z piasku w korycie chodnika.Grubośc warstwy po zagęszczeniu 20cm</t>
  </si>
  <si>
    <t>Utwardzenie pod stojaki do rowerów</t>
  </si>
  <si>
    <t>Dojścia do hangarów</t>
  </si>
  <si>
    <t>2.</t>
  </si>
  <si>
    <t xml:space="preserve">Nawierzchnia z płyt typu ażurowych o wymiarach 60 cm*40 cm*10 cm </t>
  </si>
  <si>
    <t>3.</t>
  </si>
  <si>
    <t>Dojazd z płyt typu JOMB</t>
  </si>
  <si>
    <t>OGÓŁEM netto</t>
  </si>
  <si>
    <t>Podatek VAT 23%</t>
  </si>
  <si>
    <t>OGÓŁEM brutto</t>
  </si>
  <si>
    <t>RAZEM</t>
  </si>
  <si>
    <t xml:space="preserve">RAZEM </t>
  </si>
  <si>
    <t>PRZEDMIAR ROBÓT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</si>
</sst>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"/>
    <numFmt numFmtId="166" formatCode="0.0"/>
    <numFmt numFmtId="167" formatCode="0.000"/>
    <numFmt numFmtId="168" formatCode="0.0000"/>
    <numFmt numFmtId="169" formatCode="#,##0.000"/>
    <numFmt numFmtId="170" formatCode="#,##0.0000"/>
  </numFmts>
  <fonts count="28">
    <font>
      <sz val="10"/>
      <name val="Arial"/>
      <family val="0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60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sz val="10"/>
      <name val="PL Times New Roman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7" fillId="3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2" fillId="20" borderId="10" xfId="0" applyNumberFormat="1" applyFont="1" applyFill="1" applyBorder="1" applyAlignment="1" applyProtection="1">
      <alignment horizontal="left" vertical="top" indent="1"/>
      <protection/>
    </xf>
    <xf numFmtId="4" fontId="0" fillId="20" borderId="10" xfId="0" applyNumberFormat="1" applyFont="1" applyFill="1" applyBorder="1" applyAlignment="1" applyProtection="1">
      <alignment horizontal="center" vertical="top"/>
      <protection/>
    </xf>
    <xf numFmtId="4" fontId="5" fillId="20" borderId="1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 indent="4"/>
      <protection/>
    </xf>
    <xf numFmtId="4" fontId="7" fillId="0" borderId="10" xfId="0" applyNumberFormat="1" applyFont="1" applyFill="1" applyBorder="1" applyAlignment="1" applyProtection="1">
      <alignment horizontal="center"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" fontId="4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2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3" fillId="0" borderId="10" xfId="50" applyFont="1" applyFill="1" applyBorder="1" applyAlignment="1">
      <alignment horizontal="center" vertical="top"/>
    </xf>
    <xf numFmtId="0" fontId="3" fillId="0" borderId="10" xfId="49" applyNumberFormat="1" applyFont="1" applyFill="1" applyBorder="1" applyAlignment="1" applyProtection="1">
      <alignment horizontal="left" vertical="top" wrapText="1"/>
      <protection/>
    </xf>
    <xf numFmtId="49" fontId="3" fillId="0" borderId="13" xfId="50" applyNumberFormat="1" applyFont="1" applyFill="1" applyBorder="1" applyAlignment="1">
      <alignment horizontal="left" vertical="top" wrapText="1"/>
    </xf>
    <xf numFmtId="49" fontId="3" fillId="0" borderId="10" xfId="50" applyNumberFormat="1" applyFont="1" applyFill="1" applyBorder="1" applyAlignment="1">
      <alignment horizontal="left" vertical="top" wrapText="1"/>
    </xf>
    <xf numFmtId="4" fontId="0" fillId="20" borderId="10" xfId="0" applyNumberFormat="1" applyFont="1" applyFill="1" applyBorder="1" applyAlignment="1" applyProtection="1">
      <alignment horizontal="center" vertical="top"/>
      <protection/>
    </xf>
    <xf numFmtId="0" fontId="0" fillId="0" borderId="10" xfId="49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inden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4" fontId="4" fillId="0" borderId="19" xfId="0" applyNumberFormat="1" applyFont="1" applyFill="1" applyBorder="1" applyAlignment="1" applyProtection="1">
      <alignment horizontal="center" vertical="top"/>
      <protection/>
    </xf>
    <xf numFmtId="4" fontId="0" fillId="0" borderId="19" xfId="0" applyNumberFormat="1" applyFont="1" applyFill="1" applyBorder="1" applyAlignment="1" applyProtection="1">
      <alignment horizontal="center" vertical="top"/>
      <protection/>
    </xf>
    <xf numFmtId="4" fontId="4" fillId="0" borderId="2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5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center" vertical="top"/>
      <protection/>
    </xf>
    <xf numFmtId="4" fontId="9" fillId="0" borderId="18" xfId="0" applyNumberFormat="1" applyFont="1" applyFill="1" applyBorder="1" applyAlignment="1" applyProtection="1">
      <alignment horizontal="center" vertical="top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2" fillId="20" borderId="10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22" xfId="0" applyNumberFormat="1" applyFont="1" applyFill="1" applyBorder="1" applyAlignment="1" applyProtection="1">
      <alignment horizontal="center" vertical="center"/>
      <protection locked="0"/>
    </xf>
    <xf numFmtId="4" fontId="0" fillId="20" borderId="10" xfId="0" applyNumberFormat="1" applyFont="1" applyFill="1" applyBorder="1" applyAlignment="1" applyProtection="1">
      <alignment horizontal="center" vertical="top"/>
      <protection locked="0"/>
    </xf>
    <xf numFmtId="4" fontId="3" fillId="0" borderId="23" xfId="0" applyNumberFormat="1" applyFont="1" applyFill="1" applyBorder="1" applyAlignment="1" applyProtection="1">
      <alignment horizontal="center" vertical="center"/>
      <protection locked="0"/>
    </xf>
    <xf numFmtId="4" fontId="4" fillId="0" borderId="22" xfId="0" applyNumberFormat="1" applyFont="1" applyFill="1" applyBorder="1" applyAlignment="1" applyProtection="1">
      <alignment horizontal="center" vertical="top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_slepy-kosztorys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6.140625" style="0" customWidth="1"/>
    <col min="2" max="2" width="13.421875" style="0" customWidth="1"/>
    <col min="3" max="3" width="38.7109375" style="0" customWidth="1"/>
    <col min="4" max="4" width="8.8515625" style="2" customWidth="1"/>
    <col min="5" max="5" width="10.140625" style="2" customWidth="1"/>
    <col min="6" max="6" width="11.28125" style="2" customWidth="1"/>
    <col min="7" max="7" width="11.7109375" style="2" customWidth="1"/>
  </cols>
  <sheetData>
    <row r="1" spans="1:7" ht="16.5">
      <c r="A1" s="40" t="s">
        <v>5</v>
      </c>
      <c r="B1" s="40"/>
      <c r="C1" s="40"/>
      <c r="D1" s="40"/>
      <c r="E1" s="40"/>
      <c r="F1" s="40"/>
      <c r="G1" s="40"/>
    </row>
    <row r="3" spans="1:7" ht="16.5">
      <c r="A3" s="40" t="s">
        <v>49</v>
      </c>
      <c r="B3" s="40"/>
      <c r="C3" s="40"/>
      <c r="D3" s="40"/>
      <c r="E3" s="40"/>
      <c r="F3" s="40"/>
      <c r="G3" s="40"/>
    </row>
    <row r="4" ht="6" customHeight="1">
      <c r="F4" s="6"/>
    </row>
    <row r="5" spans="1:7" s="11" customFormat="1" ht="57">
      <c r="A5" s="7" t="s">
        <v>0</v>
      </c>
      <c r="B5" s="12" t="s">
        <v>10</v>
      </c>
      <c r="C5" s="8" t="s">
        <v>1</v>
      </c>
      <c r="D5" s="9" t="s">
        <v>2</v>
      </c>
      <c r="E5" s="9" t="s">
        <v>3</v>
      </c>
      <c r="F5" s="9" t="s">
        <v>8</v>
      </c>
      <c r="G5" s="10" t="s">
        <v>9</v>
      </c>
    </row>
    <row r="6" spans="1:7" ht="15.75">
      <c r="A6" s="3" t="s">
        <v>23</v>
      </c>
      <c r="B6" s="3"/>
      <c r="C6" s="16" t="s">
        <v>43</v>
      </c>
      <c r="D6" s="4"/>
      <c r="E6" s="4"/>
      <c r="F6" s="4"/>
      <c r="G6" s="5"/>
    </row>
    <row r="7" spans="1:8" ht="31.5">
      <c r="A7" s="1" t="s">
        <v>24</v>
      </c>
      <c r="B7" s="18" t="s">
        <v>11</v>
      </c>
      <c r="C7" s="21" t="s">
        <v>12</v>
      </c>
      <c r="D7" s="41" t="s">
        <v>13</v>
      </c>
      <c r="E7" s="42">
        <v>18</v>
      </c>
      <c r="F7" s="55"/>
      <c r="G7" s="42">
        <f>ROUND(E7*F7,2)</f>
        <v>0</v>
      </c>
      <c r="H7" s="17"/>
    </row>
    <row r="8" spans="1:7" ht="31.5">
      <c r="A8" s="1" t="s">
        <v>25</v>
      </c>
      <c r="B8" s="50" t="s">
        <v>7</v>
      </c>
      <c r="C8" s="15" t="s">
        <v>6</v>
      </c>
      <c r="D8" s="42" t="s">
        <v>4</v>
      </c>
      <c r="E8" s="42">
        <v>72</v>
      </c>
      <c r="F8" s="55"/>
      <c r="G8" s="42">
        <f>ROUND(E8*F8,2)</f>
        <v>0</v>
      </c>
    </row>
    <row r="9" spans="1:7" ht="63.75" thickBot="1">
      <c r="A9" s="1" t="s">
        <v>28</v>
      </c>
      <c r="B9" s="51" t="s">
        <v>36</v>
      </c>
      <c r="C9" s="15" t="s">
        <v>22</v>
      </c>
      <c r="D9" s="42" t="s">
        <v>4</v>
      </c>
      <c r="E9" s="42">
        <v>72</v>
      </c>
      <c r="F9" s="55"/>
      <c r="G9" s="42">
        <f>ROUND(E9*F9,2)</f>
        <v>0</v>
      </c>
    </row>
    <row r="10" spans="1:7" ht="31.5">
      <c r="A10" s="1" t="s">
        <v>31</v>
      </c>
      <c r="B10" s="50" t="s">
        <v>29</v>
      </c>
      <c r="C10" s="19" t="s">
        <v>14</v>
      </c>
      <c r="D10" s="42" t="s">
        <v>4</v>
      </c>
      <c r="E10" s="42">
        <v>57</v>
      </c>
      <c r="F10" s="55"/>
      <c r="G10" s="42">
        <f>ROUND(E10*F10,2)</f>
        <v>0</v>
      </c>
    </row>
    <row r="11" spans="1:9" ht="16.5" thickBot="1">
      <c r="A11" s="1" t="s">
        <v>35</v>
      </c>
      <c r="B11" s="18" t="s">
        <v>15</v>
      </c>
      <c r="C11" s="20" t="s">
        <v>16</v>
      </c>
      <c r="D11" s="42" t="s">
        <v>4</v>
      </c>
      <c r="E11" s="42">
        <v>24</v>
      </c>
      <c r="F11" s="55"/>
      <c r="G11" s="42">
        <f>ROUND(E11*F11,2)</f>
        <v>0</v>
      </c>
      <c r="I11" s="17"/>
    </row>
    <row r="12" spans="1:7" ht="25.5" customHeight="1" thickBot="1">
      <c r="A12" s="13"/>
      <c r="B12" s="52"/>
      <c r="C12" s="14" t="s">
        <v>47</v>
      </c>
      <c r="D12" s="49"/>
      <c r="E12" s="49"/>
      <c r="F12" s="56"/>
      <c r="G12" s="48">
        <f>G7+G8+G9+G10+G11</f>
        <v>0</v>
      </c>
    </row>
    <row r="13" spans="1:7" ht="15.75">
      <c r="A13" s="3" t="s">
        <v>40</v>
      </c>
      <c r="B13" s="53"/>
      <c r="C13" s="16" t="s">
        <v>38</v>
      </c>
      <c r="D13" s="22"/>
      <c r="E13" s="22"/>
      <c r="F13" s="57"/>
      <c r="G13" s="5"/>
    </row>
    <row r="14" spans="1:7" ht="31.5">
      <c r="A14" s="1" t="s">
        <v>17</v>
      </c>
      <c r="B14" s="18" t="s">
        <v>11</v>
      </c>
      <c r="C14" s="21" t="s">
        <v>12</v>
      </c>
      <c r="D14" s="41" t="s">
        <v>13</v>
      </c>
      <c r="E14" s="42">
        <f>3*2.4*8*0.2</f>
        <v>11.52</v>
      </c>
      <c r="F14" s="55"/>
      <c r="G14" s="42">
        <f>ROUND(E14*F14,2)</f>
        <v>0</v>
      </c>
    </row>
    <row r="15" spans="1:7" ht="31.5">
      <c r="A15" s="1" t="s">
        <v>18</v>
      </c>
      <c r="B15" s="50" t="s">
        <v>7</v>
      </c>
      <c r="C15" s="15" t="s">
        <v>6</v>
      </c>
      <c r="D15" s="42" t="s">
        <v>4</v>
      </c>
      <c r="E15" s="42">
        <v>57.6</v>
      </c>
      <c r="F15" s="55"/>
      <c r="G15" s="42">
        <f>ROUND(E15*F15,2)</f>
        <v>0</v>
      </c>
    </row>
    <row r="16" spans="1:7" ht="63.75" thickBot="1">
      <c r="A16" s="1" t="s">
        <v>19</v>
      </c>
      <c r="B16" s="51" t="s">
        <v>36</v>
      </c>
      <c r="C16" s="15" t="s">
        <v>22</v>
      </c>
      <c r="D16" s="42" t="s">
        <v>4</v>
      </c>
      <c r="E16" s="42">
        <f>2.4*3*8</f>
        <v>57.599999999999994</v>
      </c>
      <c r="F16" s="55"/>
      <c r="G16" s="42">
        <f>ROUND(E16*F16,2)</f>
        <v>0</v>
      </c>
    </row>
    <row r="17" spans="1:7" ht="31.5">
      <c r="A17" s="1" t="s">
        <v>20</v>
      </c>
      <c r="B17" s="50" t="s">
        <v>29</v>
      </c>
      <c r="C17" s="19" t="s">
        <v>41</v>
      </c>
      <c r="D17" s="42" t="s">
        <v>4</v>
      </c>
      <c r="E17" s="42">
        <v>57.6</v>
      </c>
      <c r="F17" s="55"/>
      <c r="G17" s="42">
        <f>ROUND(E17*F17,2)</f>
        <v>0</v>
      </c>
    </row>
    <row r="18" spans="1:7" ht="16.5" thickBot="1">
      <c r="A18" s="1" t="s">
        <v>21</v>
      </c>
      <c r="B18" s="18" t="s">
        <v>15</v>
      </c>
      <c r="C18" s="20" t="s">
        <v>16</v>
      </c>
      <c r="D18" s="42" t="s">
        <v>4</v>
      </c>
      <c r="E18" s="42">
        <f>0.2*8*8</f>
        <v>12.8</v>
      </c>
      <c r="F18" s="55"/>
      <c r="G18" s="42">
        <f>ROUND(E18*F18,2)</f>
        <v>0</v>
      </c>
    </row>
    <row r="19" spans="1:7" ht="15.75" thickBot="1">
      <c r="A19" s="28"/>
      <c r="B19" s="54"/>
      <c r="C19" s="14" t="s">
        <v>47</v>
      </c>
      <c r="D19" s="47"/>
      <c r="E19" s="47"/>
      <c r="F19" s="56"/>
      <c r="G19" s="48">
        <f>G14+G15+G16+G17+G18</f>
        <v>0</v>
      </c>
    </row>
    <row r="20" spans="1:7" ht="15.75">
      <c r="A20" s="3" t="s">
        <v>42</v>
      </c>
      <c r="B20" s="53"/>
      <c r="C20" s="16" t="s">
        <v>39</v>
      </c>
      <c r="D20" s="22"/>
      <c r="E20" s="22"/>
      <c r="F20" s="57"/>
      <c r="G20" s="5"/>
    </row>
    <row r="21" spans="1:7" ht="31.5">
      <c r="A21" s="1" t="s">
        <v>24</v>
      </c>
      <c r="B21" s="15" t="s">
        <v>7</v>
      </c>
      <c r="C21" s="15" t="s">
        <v>6</v>
      </c>
      <c r="D21" s="42" t="s">
        <v>4</v>
      </c>
      <c r="E21" s="42">
        <v>72</v>
      </c>
      <c r="F21" s="55"/>
      <c r="G21" s="42">
        <f>ROUND(E21*F21,2)</f>
        <v>0</v>
      </c>
    </row>
    <row r="22" spans="1:7" ht="47.25">
      <c r="A22" s="1" t="s">
        <v>25</v>
      </c>
      <c r="B22" s="15" t="s">
        <v>26</v>
      </c>
      <c r="C22" s="15" t="s">
        <v>27</v>
      </c>
      <c r="D22" s="42" t="s">
        <v>4</v>
      </c>
      <c r="E22" s="42">
        <v>72</v>
      </c>
      <c r="F22" s="55"/>
      <c r="G22" s="42">
        <f>ROUND(E22*F22,2)</f>
        <v>0</v>
      </c>
    </row>
    <row r="23" spans="1:7" ht="38.25">
      <c r="A23" s="1" t="s">
        <v>28</v>
      </c>
      <c r="B23" s="15" t="s">
        <v>29</v>
      </c>
      <c r="C23" s="23" t="s">
        <v>30</v>
      </c>
      <c r="D23" s="42" t="s">
        <v>4</v>
      </c>
      <c r="E23" s="42">
        <v>72</v>
      </c>
      <c r="F23" s="55"/>
      <c r="G23" s="42">
        <f>ROUND(E23*F23,2)</f>
        <v>0</v>
      </c>
    </row>
    <row r="24" spans="1:7" ht="31.5">
      <c r="A24" s="1" t="s">
        <v>31</v>
      </c>
      <c r="B24" s="15" t="s">
        <v>32</v>
      </c>
      <c r="C24" s="24" t="s">
        <v>33</v>
      </c>
      <c r="D24" s="42" t="s">
        <v>34</v>
      </c>
      <c r="E24" s="42">
        <v>102</v>
      </c>
      <c r="F24" s="55"/>
      <c r="G24" s="42">
        <f>ROUND(E24*F24,2)</f>
        <v>0</v>
      </c>
    </row>
    <row r="25" spans="1:7" ht="48" thickBot="1">
      <c r="A25" s="25" t="s">
        <v>35</v>
      </c>
      <c r="B25" s="26" t="s">
        <v>36</v>
      </c>
      <c r="C25" s="27" t="s">
        <v>37</v>
      </c>
      <c r="D25" s="43" t="s">
        <v>4</v>
      </c>
      <c r="E25" s="43">
        <v>72</v>
      </c>
      <c r="F25" s="58"/>
      <c r="G25" s="44">
        <f>ROUND(E25*F25,2)</f>
        <v>0</v>
      </c>
    </row>
    <row r="26" spans="1:7" ht="15.75" thickBot="1">
      <c r="A26" s="28"/>
      <c r="B26" s="29"/>
      <c r="C26" s="14" t="s">
        <v>48</v>
      </c>
      <c r="D26" s="30"/>
      <c r="E26" s="30"/>
      <c r="F26" s="59"/>
      <c r="G26" s="45">
        <f>G21+G22+G23+G24+G25</f>
        <v>0</v>
      </c>
    </row>
    <row r="27" spans="1:7" ht="15">
      <c r="A27" s="31"/>
      <c r="B27" s="32"/>
      <c r="C27" s="33" t="s">
        <v>44</v>
      </c>
      <c r="D27" s="34"/>
      <c r="E27" s="34"/>
      <c r="F27" s="35"/>
      <c r="G27" s="46">
        <f>G12+G19+G26</f>
        <v>0</v>
      </c>
    </row>
    <row r="28" spans="1:7" ht="15">
      <c r="A28" s="36"/>
      <c r="B28" s="36"/>
      <c r="C28" s="38" t="s">
        <v>45</v>
      </c>
      <c r="D28" s="37"/>
      <c r="E28" s="37"/>
      <c r="F28" s="37"/>
      <c r="G28" s="39">
        <f>G27*0.23</f>
        <v>0</v>
      </c>
    </row>
    <row r="29" spans="1:7" ht="15">
      <c r="A29" s="36"/>
      <c r="B29" s="36"/>
      <c r="C29" s="38" t="s">
        <v>46</v>
      </c>
      <c r="D29" s="37"/>
      <c r="E29" s="37"/>
      <c r="F29" s="37"/>
      <c r="G29" s="39">
        <f>G27+G28</f>
        <v>0</v>
      </c>
    </row>
  </sheetData>
  <sheetProtection password="CCFD" sheet="1" objects="1" scenarios="1"/>
  <mergeCells count="2">
    <mergeCell ref="A3:G3"/>
    <mergeCell ref="A1:G1"/>
  </mergeCells>
  <printOptions/>
  <pageMargins left="0.59" right="0.2" top="0.27" bottom="0.42" header="0.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2012-05-18T06:19:16Z</cp:lastPrinted>
  <dcterms:created xsi:type="dcterms:W3CDTF">2010-09-29T11:20:00Z</dcterms:created>
  <dcterms:modified xsi:type="dcterms:W3CDTF">2012-05-18T08:13:33Z</dcterms:modified>
  <cp:category/>
  <cp:version/>
  <cp:contentType/>
  <cp:contentStatus/>
</cp:coreProperties>
</file>