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15480" windowHeight="10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<sst xmlns="http://schemas.openxmlformats.org/spreadsheetml/2006/main" count="227" uniqueCount="178">
  <si>
    <t>WZÓR KOSZTORYSU OFERTOWEGO - DO UMOWY</t>
  </si>
  <si>
    <t>PRACE ROZBIÓRKOWE I PRZYGOTOWAWCZE</t>
  </si>
  <si>
    <t>ROBOTY INSTALACYJNE</t>
  </si>
  <si>
    <t>CZĘŚĆ TOWAROWA PORTU</t>
  </si>
  <si>
    <t>CZĘŚĆ PASAŻERSKA PORTU</t>
  </si>
  <si>
    <t>INFRASTRUKTURA TECHNICZNA BEZ PRZYŁĄCZY WOD-KAN</t>
  </si>
  <si>
    <t>PRZYŁĄCZA WOD-KAN</t>
  </si>
  <si>
    <t>BUDYNEK BOSMANATU</t>
  </si>
  <si>
    <t>BUDYNEK HANGAROWY 2 POZIOMOWY</t>
  </si>
  <si>
    <t>BUDYNEK HANGAROWY 1 POZIOMOWY</t>
  </si>
  <si>
    <t>FALOCHRON - MOLO PŁN</t>
  </si>
  <si>
    <t>SLIP</t>
  </si>
  <si>
    <t>MOSTEK ZWODZONY</t>
  </si>
  <si>
    <t>POMOST CUMOWNICZY PŁN</t>
  </si>
  <si>
    <t>POMOST CUMOWNICZY POŁUDNIOWY</t>
  </si>
  <si>
    <t>POMOST CUMOWNICZY CENTRALNY</t>
  </si>
  <si>
    <t>TRAP PŁN</t>
  </si>
  <si>
    <t>TRAP CENTRALNY</t>
  </si>
  <si>
    <t>TRAP POŁUDNIOWY</t>
  </si>
  <si>
    <t>STANOWISKO ODSYSANIA NIECZYSTOŚCI Z JEDNOSTEK PŁYWAJĄCYCH</t>
  </si>
  <si>
    <t>BUDYNEK KAPITANATU</t>
  </si>
  <si>
    <t>POMOST SPACEROWY</t>
  </si>
  <si>
    <t>PŁN. STANOWISKO CUMOWNICZE STATKÓW ŻEGLUGI REGULARNEJ</t>
  </si>
  <si>
    <t>CENTR. STANOWISKO CUMOWNICZE STATKÓW ŻEGLUGI REGULARNEJ</t>
  </si>
  <si>
    <t>PŁD. STANOWISKO CUMOWNICZE STATKÓW ŻEGLUGI REGULARNEJ</t>
  </si>
  <si>
    <t>FALOCHRON- MOLO POŁUDNIOWE</t>
  </si>
  <si>
    <t>KŁADKA ŁĄCZĄCA CHODNIK Z POMOSTEM SPACEROWYM PRZY PŁN. POMOŚCIE CUMOWNICZYM DLA STATKÓW ŻEGLUGI NIEREGULARNEJ</t>
  </si>
  <si>
    <t>KŁADKA ŁĄCZĄCA CHODNIK Z POMOSTEM SPACEROWYM PRZY CENTRALNYM POMOŚCIE CUMOWNICZYM DLA STATKÓW ŻEGLUGI NIEREGULARNEJ</t>
  </si>
  <si>
    <t>KŁADKA ŁĄCZĄCA CHODNIK Z POMOSTEM SPACEROWYM PRZY PŁN. STANOWISKU CUMOWNICZYM DLA STATKÓW ŻEGLUGI REGULARNEJ</t>
  </si>
  <si>
    <t>KŁADKA ŁĄCZĄCA CHODNIK Z POMOSTEM SPACEROWYM PRZY CENTRALNYM STANOWISKU CUMOWNICZYM DLA STATKÓW ŻEGLUGI REGULARNEJ</t>
  </si>
  <si>
    <t>KŁADKA ŁĄCZĄCA CHODNIK Z POMOSTEM SPACEROWYM PRZY PŁD. STANOWISKU CUMOWNICZYM DLA STATKÓW ŻEGLUGI REGULARNEJ</t>
  </si>
  <si>
    <t>KŁADKA ŁĄCZĄCA CHODNIK Z POMOSTEM SPACEROWYM OD STRONY MOSTU BIEGNĄCEGO W CIĄGU DROGI KRAJOWEJ NR 16</t>
  </si>
  <si>
    <t>PŁN. POMOST CUMOWNICZY DLA STATKÓW PASAŻERSKICH ŻEGLUGI NIEREGULARNEJ</t>
  </si>
  <si>
    <t>CENTRALNY POMOST CUMOWNICZY DLA STATKÓW PASAŻERSKICH ŻEGLUGI NIEREGULARNEJ</t>
  </si>
  <si>
    <t>PŁD. POMOST CUMOWNICZY DLA STATKÓW PASAŻERSKICH ŻEGLUGI NIEREGULARNEJ</t>
  </si>
  <si>
    <t>TRAP PRZY PŁN. POMOŚCIE DLA STATKÓW PASAŻERSKICH ŻEGLUGI NIEREGULARNEJ</t>
  </si>
  <si>
    <t>TRAP PRZY CENTRALNYM POMOŚCIE DLA STATKÓW PASAŻERSKICH ŻEGLUGI NIEREGULARNEJ</t>
  </si>
  <si>
    <t>TRAP PRZY PŁD. POMOŚCIE DLA STATKÓW PASAŻERSKICH ŻEGLUGI NIEREGULARNEJ</t>
  </si>
  <si>
    <t>DROGI I PARKINGI</t>
  </si>
  <si>
    <t>CIĄGI PIESZE</t>
  </si>
  <si>
    <t>SIEĆ CIEPŁOWNICZA</t>
  </si>
  <si>
    <t>SIEĆ ELEKTROENERGETYCZNA</t>
  </si>
  <si>
    <t>WYSZCZEGÓLNIENIE ELEMENTÓW</t>
  </si>
  <si>
    <t>OZNACZENIE NA PLANIE ZAGOSPODAROWANIA</t>
  </si>
  <si>
    <t>3.1.</t>
  </si>
  <si>
    <t>SIEĆ WODOCIĄGOWA</t>
  </si>
  <si>
    <t>A.</t>
  </si>
  <si>
    <t>B.</t>
  </si>
  <si>
    <t>1.</t>
  </si>
  <si>
    <t>2.</t>
  </si>
  <si>
    <t>2.1</t>
  </si>
  <si>
    <t>2.1.1.</t>
  </si>
  <si>
    <t>2.1.2.</t>
  </si>
  <si>
    <t>2.1.3.</t>
  </si>
  <si>
    <t>2.2.</t>
  </si>
  <si>
    <t>2.3.</t>
  </si>
  <si>
    <t>2.3.1.</t>
  </si>
  <si>
    <t>3.</t>
  </si>
  <si>
    <t>3.3.</t>
  </si>
  <si>
    <t>3.4.</t>
  </si>
  <si>
    <t>3.5.</t>
  </si>
  <si>
    <t>3.6.</t>
  </si>
  <si>
    <t>4.</t>
  </si>
  <si>
    <t>5.</t>
  </si>
  <si>
    <t>6.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</si>
  <si>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</si>
  <si>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</si>
  <si>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</si>
  <si>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</si>
  <si>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</si>
  <si>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</si>
  <si>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</si>
  <si>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</si>
  <si>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</si>
  <si>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</si>
  <si>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</si>
  <si>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</si>
  <si>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</si>
  <si>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</si>
  <si>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</si>
  <si>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</si>
  <si>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</si>
  <si>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BUDOWA NABRZEŻA  WRAZ Z URZĄDZENIAMI WODNYMI, W TYM:</t>
  </si>
  <si>
    <t>DOKUMENTACJA PROJEKTOWA</t>
  </si>
  <si>
    <t>BUDOWA PORTU WRAZ Z WYPOSAŻENIEM</t>
  </si>
  <si>
    <t>ROBOTY BUDOWLANO-MONTAŻOWE OGÓŁEM, W TYM</t>
  </si>
  <si>
    <t xml:space="preserve"> ROBOTY ZIEMNE I STAN SUROWY OTWARTY</t>
  </si>
  <si>
    <t>WYPOSAŻENIE OGÓŁEM, W TYM:</t>
  </si>
  <si>
    <t>PODNOŚNIKI DLA NIEPEŁNOSPRAWNYCH</t>
  </si>
  <si>
    <t>SIEĆ KANALIZACJI DESZCZOWEJ</t>
  </si>
  <si>
    <t>SIEĆ KANALIZACJI SANITARNEJ</t>
  </si>
  <si>
    <t>4.18</t>
  </si>
  <si>
    <t xml:space="preserve">2. </t>
  </si>
  <si>
    <t>4.1.2</t>
  </si>
  <si>
    <t>3.1.1</t>
  </si>
  <si>
    <t>3.1.2.</t>
  </si>
  <si>
    <t>3.1.3.</t>
  </si>
  <si>
    <t>4.1.</t>
  </si>
  <si>
    <t>4.1.1</t>
  </si>
  <si>
    <t>4.1.3.</t>
  </si>
  <si>
    <t xml:space="preserve">WYPOSAŻENIE </t>
  </si>
  <si>
    <t>5.1</t>
  </si>
  <si>
    <t>5.3</t>
  </si>
  <si>
    <t>5.4</t>
  </si>
  <si>
    <t>5.5.</t>
  </si>
  <si>
    <t>5.6.</t>
  </si>
  <si>
    <t>5.7.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</si>
  <si>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</si>
  <si>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</si>
  <si>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</si>
  <si>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</si>
  <si>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</si>
  <si>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</si>
  <si>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</si>
  <si>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</si>
  <si>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</si>
  <si>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</si>
  <si>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</si>
  <si>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</si>
  <si>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</si>
  <si>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MIEJSCOWE POGŁĘBIENIE ZBIORNIKA WODNEGO</t>
  </si>
  <si>
    <t>6.14</t>
  </si>
  <si>
    <t>WARTOŚĆ NETTO</t>
  </si>
  <si>
    <t>ZAPROJEKTOWANIE I BUDOWA COKOŁU POD POMNIK ST. ŻEROMSKIEGO</t>
  </si>
  <si>
    <t>PRACE ROZBIÓRKOWE I PRZYGOTOWAWCZE ( w tym rozbiórka i przeniesienie istniejącego pomnika Stefana Żeromskiego)</t>
  </si>
  <si>
    <t>ROBOTY BUDOWLANO-MONTAŻOWE (bez kosztów rozbiórki i przeniesienia)</t>
  </si>
  <si>
    <t>C.</t>
  </si>
  <si>
    <t>D.</t>
  </si>
  <si>
    <t>ROBOTY BUDOWLANE I WYKOŃCZENIOWE</t>
  </si>
  <si>
    <t>ROBOTY ZIEMNE I STAN SUROWY OTWARTY</t>
  </si>
  <si>
    <t>ROBOTY BUDOWLANE I WYKOŃĆZENIOWE</t>
  </si>
  <si>
    <t>w tym PODNOŚNIKI DLA NIEPEŁNOSPRAWNYCH</t>
  </si>
  <si>
    <t>WYPOSAŻENIE OGÓŁEM</t>
  </si>
  <si>
    <t>KONCEPCJA PROJEKTOWA</t>
  </si>
  <si>
    <t>PROJEKT BUDOWLANY I WYKONAWCZY</t>
  </si>
  <si>
    <t>Lp.</t>
  </si>
  <si>
    <t>3.3.1</t>
  </si>
  <si>
    <t>5.1.1</t>
  </si>
  <si>
    <t>5.1.2</t>
  </si>
  <si>
    <t>5.1.3</t>
  </si>
  <si>
    <t>ZIELEŃ I MAŁA ARCHITEKTURA</t>
  </si>
  <si>
    <t>ZAGOSPODAROWANIE TERENU (DROGI, PARKINGI, CHODNIKI, ZIELEŃ, MAŁĄ ARCHITEKTURA)</t>
  </si>
  <si>
    <t>6.15</t>
  </si>
  <si>
    <t xml:space="preserve">BUDOWA NABRZEŻA </t>
  </si>
  <si>
    <t>4.19</t>
  </si>
  <si>
    <t>BUDOWA NABRZEŻA</t>
  </si>
  <si>
    <t>ŻURAW PRZY POMOŚCIE PŁN</t>
  </si>
  <si>
    <t>ŻURAW PRZY POMOŚCIE CENTR.</t>
  </si>
  <si>
    <t>ŻURAW PRZY POMOŚCIE PŁD</t>
  </si>
  <si>
    <t>ŻURAW PRZY HANGARZE JEDNOPOZIOMOWYM</t>
  </si>
  <si>
    <t>PRZYŁĄCZA DO BUDYNKU KAPITANATU</t>
  </si>
  <si>
    <t>W TYM PRZYŁĄCZA WOD-KAN</t>
  </si>
  <si>
    <t>DOKUMENTACJA WG ZAŁĄCZNIKA NR 1 DO UMOWY (BEZ KONCEPCJI)</t>
  </si>
  <si>
    <t>1.1.</t>
  </si>
  <si>
    <t>1.2.</t>
  </si>
  <si>
    <t>6.16</t>
  </si>
  <si>
    <t>2.2.1</t>
  </si>
  <si>
    <t>2.2.2</t>
  </si>
  <si>
    <t>POZOSTAŁE PRZYŁĄCZA</t>
  </si>
  <si>
    <t>2.3.2.</t>
  </si>
  <si>
    <t>POZOSTAŁE WYPOSAŻENIE</t>
  </si>
  <si>
    <t>3.1.1.</t>
  </si>
  <si>
    <t>3.1.2</t>
  </si>
  <si>
    <t>3.1.3</t>
  </si>
  <si>
    <t>3.3.2</t>
  </si>
  <si>
    <t>WYCIĄGARKI ( wg. PFU żurawie transportowe)</t>
  </si>
  <si>
    <t>4.2.1</t>
  </si>
  <si>
    <t>4.2.2</t>
  </si>
  <si>
    <t>3.2</t>
  </si>
  <si>
    <t>3.2.1</t>
  </si>
  <si>
    <t>3.2.2</t>
  </si>
  <si>
    <t>PRZYŁĄCZA DO HANGARU 1 POZIOMOWEGO</t>
  </si>
  <si>
    <t>PRZYŁĄCZA DO HANGARU 2 POZIOMOWEGO</t>
  </si>
  <si>
    <t>PRZYŁĄCZA DO BUDYNKU BOSMANATU</t>
  </si>
  <si>
    <t>2.3.1</t>
  </si>
  <si>
    <t>2.2</t>
  </si>
  <si>
    <t>3.2.</t>
  </si>
  <si>
    <t>Załącznik nr 5 do SIWZ w postępowaniu znak OO.3410-16/11 - wzór kosztorysu ofertowego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</si>
</sst>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4" fillId="0" borderId="1" xfId="0" applyNumberFormat="1" applyFont="1" applyBorder="1" applyAlignment="1" applyProtection="1">
      <alignment/>
      <protection locked="0"/>
    </xf>
    <xf numFmtId="4" fontId="9" fillId="2" borderId="1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/>
    </xf>
    <xf numFmtId="4" fontId="15" fillId="0" borderId="1" xfId="0" applyNumberFormat="1" applyFont="1" applyFill="1" applyBorder="1" applyAlignment="1" applyProtection="1">
      <alignment/>
      <protection locked="0"/>
    </xf>
    <xf numFmtId="4" fontId="15" fillId="0" borderId="1" xfId="0" applyNumberFormat="1" applyFont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 topLeftCell="A1">
      <selection activeCell="D7" sqref="D7"/>
    </sheetView>
  </sheetViews>
  <sheetFormatPr defaultColWidth="9.140625" defaultRowHeight="12.75"/>
  <cols>
    <col min="1" max="1" width="6.57421875" style="1" customWidth="1"/>
    <col min="2" max="2" width="87.28125" style="0" customWidth="1"/>
    <col min="3" max="3" width="11.140625" style="1" customWidth="1"/>
    <col min="4" max="4" width="29.7109375" style="0" customWidth="1"/>
  </cols>
  <sheetData>
    <row r="1" spans="1:2" ht="12.75">
      <c r="A1" s="71" t="s">
        <v>177</v>
      </c>
      <c r="B1" s="71"/>
    </row>
    <row r="3" spans="1:4" ht="12.75">
      <c r="A3" s="67" t="s">
        <v>0</v>
      </c>
      <c r="B3" s="67"/>
      <c r="C3" s="67"/>
      <c r="D3" s="67"/>
    </row>
    <row r="4" spans="1:4" ht="36">
      <c r="A4" s="30" t="s">
        <v>135</v>
      </c>
      <c r="B4" s="30" t="s">
        <v>42</v>
      </c>
      <c r="C4" s="31" t="s">
        <v>43</v>
      </c>
      <c r="D4" s="32" t="s">
        <v>122</v>
      </c>
    </row>
    <row r="5" spans="1:4" s="8" customFormat="1" ht="23.25">
      <c r="A5" s="57"/>
      <c r="B5" s="27" t="s">
        <v>84</v>
      </c>
      <c r="C5" s="28"/>
      <c r="D5" s="29">
        <f>D6+D9+D52+D112</f>
        <v>0</v>
      </c>
    </row>
    <row r="6" spans="1:4" s="10" customFormat="1" ht="18">
      <c r="A6" s="22" t="s">
        <v>46</v>
      </c>
      <c r="B6" s="38" t="s">
        <v>83</v>
      </c>
      <c r="C6" s="39"/>
      <c r="D6" s="20">
        <f>D7+D8</f>
        <v>0</v>
      </c>
    </row>
    <row r="7" spans="1:4" s="55" customFormat="1" ht="15.75" customHeight="1">
      <c r="A7" s="49">
        <v>1</v>
      </c>
      <c r="B7" s="53" t="s">
        <v>133</v>
      </c>
      <c r="C7" s="54"/>
      <c r="D7" s="59"/>
    </row>
    <row r="8" spans="1:4" s="46" customFormat="1" ht="15" customHeight="1">
      <c r="A8" s="49">
        <v>2</v>
      </c>
      <c r="B8" s="53" t="s">
        <v>152</v>
      </c>
      <c r="C8" s="56"/>
      <c r="D8" s="45"/>
    </row>
    <row r="9" spans="1:4" s="9" customFormat="1" ht="18">
      <c r="A9" s="19" t="s">
        <v>47</v>
      </c>
      <c r="B9" s="18" t="s">
        <v>4</v>
      </c>
      <c r="C9" s="19"/>
      <c r="D9" s="20">
        <f>D10+D11+D22+D32</f>
        <v>0</v>
      </c>
    </row>
    <row r="10" spans="1:4" s="14" customFormat="1" ht="31.5">
      <c r="A10" s="17" t="s">
        <v>48</v>
      </c>
      <c r="B10" s="16" t="s">
        <v>124</v>
      </c>
      <c r="C10" s="17"/>
      <c r="D10" s="60"/>
    </row>
    <row r="11" spans="1:4" s="14" customFormat="1" ht="15.75">
      <c r="A11" s="17" t="s">
        <v>49</v>
      </c>
      <c r="B11" s="12" t="s">
        <v>20</v>
      </c>
      <c r="C11" s="68">
        <v>1</v>
      </c>
      <c r="D11" s="13">
        <f>D12+D16+D19</f>
        <v>0</v>
      </c>
    </row>
    <row r="12" spans="1:4" s="11" customFormat="1" ht="12.75">
      <c r="A12" s="65" t="s">
        <v>50</v>
      </c>
      <c r="B12" s="4" t="s">
        <v>85</v>
      </c>
      <c r="C12" s="69"/>
      <c r="D12" s="61">
        <f>D13+D14+D15</f>
        <v>0</v>
      </c>
    </row>
    <row r="13" spans="1:4" s="46" customFormat="1" ht="12.75">
      <c r="A13" s="49" t="s">
        <v>51</v>
      </c>
      <c r="B13" s="44" t="s">
        <v>129</v>
      </c>
      <c r="C13" s="69"/>
      <c r="D13" s="62"/>
    </row>
    <row r="14" spans="1:4" s="46" customFormat="1" ht="12.75">
      <c r="A14" s="49" t="s">
        <v>52</v>
      </c>
      <c r="B14" s="44" t="s">
        <v>128</v>
      </c>
      <c r="C14" s="69"/>
      <c r="D14" s="62"/>
    </row>
    <row r="15" spans="1:4" s="46" customFormat="1" ht="12.75">
      <c r="A15" s="49" t="s">
        <v>53</v>
      </c>
      <c r="B15" s="44" t="s">
        <v>2</v>
      </c>
      <c r="C15" s="69"/>
      <c r="D15" s="62"/>
    </row>
    <row r="16" spans="1:4" s="11" customFormat="1" ht="12.75">
      <c r="A16" s="65" t="s">
        <v>54</v>
      </c>
      <c r="B16" s="7" t="s">
        <v>150</v>
      </c>
      <c r="C16" s="69"/>
      <c r="D16" s="61">
        <f>D17+D18</f>
        <v>0</v>
      </c>
    </row>
    <row r="17" spans="1:4" s="46" customFormat="1" ht="12.75">
      <c r="A17" s="49" t="s">
        <v>156</v>
      </c>
      <c r="B17" s="47" t="s">
        <v>151</v>
      </c>
      <c r="C17" s="69"/>
      <c r="D17" s="62"/>
    </row>
    <row r="18" spans="1:4" s="46" customFormat="1" ht="12.75">
      <c r="A18" s="49" t="s">
        <v>157</v>
      </c>
      <c r="B18" s="47" t="s">
        <v>158</v>
      </c>
      <c r="C18" s="69"/>
      <c r="D18" s="62"/>
    </row>
    <row r="19" spans="1:4" s="11" customFormat="1" ht="12.75">
      <c r="A19" s="65" t="s">
        <v>55</v>
      </c>
      <c r="B19" s="5" t="s">
        <v>132</v>
      </c>
      <c r="C19" s="69"/>
      <c r="D19" s="61">
        <f>D20+D21</f>
        <v>0</v>
      </c>
    </row>
    <row r="20" spans="1:4" s="11" customFormat="1" ht="12.75">
      <c r="A20" s="49" t="s">
        <v>56</v>
      </c>
      <c r="B20" s="43" t="s">
        <v>131</v>
      </c>
      <c r="C20" s="69"/>
      <c r="D20" s="25"/>
    </row>
    <row r="21" spans="1:4" s="46" customFormat="1" ht="12.75">
      <c r="A21" s="49" t="s">
        <v>159</v>
      </c>
      <c r="B21" s="43" t="s">
        <v>160</v>
      </c>
      <c r="C21" s="70"/>
      <c r="D21" s="63"/>
    </row>
    <row r="22" spans="1:4" s="14" customFormat="1" ht="15.75">
      <c r="A22" s="17" t="s">
        <v>57</v>
      </c>
      <c r="B22" s="16" t="s">
        <v>5</v>
      </c>
      <c r="C22" s="15"/>
      <c r="D22" s="13">
        <f>D23+D27+D28+D29+D30+D31</f>
        <v>0</v>
      </c>
    </row>
    <row r="23" spans="1:4" s="35" customFormat="1" ht="18" customHeight="1">
      <c r="A23" s="65" t="s">
        <v>44</v>
      </c>
      <c r="B23" s="7" t="s">
        <v>141</v>
      </c>
      <c r="C23" s="48"/>
      <c r="D23" s="34">
        <f>D24+D25+D26</f>
        <v>0</v>
      </c>
    </row>
    <row r="24" spans="1:4" s="51" customFormat="1" ht="12.75">
      <c r="A24" s="58" t="s">
        <v>161</v>
      </c>
      <c r="B24" s="44" t="s">
        <v>38</v>
      </c>
      <c r="C24" s="50"/>
      <c r="D24" s="64"/>
    </row>
    <row r="25" spans="1:4" s="46" customFormat="1" ht="12.75">
      <c r="A25" s="49" t="s">
        <v>162</v>
      </c>
      <c r="B25" s="44" t="s">
        <v>39</v>
      </c>
      <c r="C25" s="49"/>
      <c r="D25" s="25"/>
    </row>
    <row r="26" spans="1:4" s="46" customFormat="1" ht="12.75">
      <c r="A26" s="49" t="s">
        <v>163</v>
      </c>
      <c r="B26" s="44" t="s">
        <v>140</v>
      </c>
      <c r="C26" s="49"/>
      <c r="D26" s="25"/>
    </row>
    <row r="27" spans="1:4" s="11" customFormat="1" ht="12.75">
      <c r="A27" s="6" t="s">
        <v>176</v>
      </c>
      <c r="B27" s="5" t="s">
        <v>45</v>
      </c>
      <c r="C27" s="6"/>
      <c r="D27" s="25"/>
    </row>
    <row r="28" spans="1:4" s="11" customFormat="1" ht="12.75">
      <c r="A28" s="6" t="s">
        <v>58</v>
      </c>
      <c r="B28" s="5" t="s">
        <v>89</v>
      </c>
      <c r="C28" s="6"/>
      <c r="D28" s="25"/>
    </row>
    <row r="29" spans="1:4" s="11" customFormat="1" ht="12.75">
      <c r="A29" s="6" t="s">
        <v>59</v>
      </c>
      <c r="B29" s="5" t="s">
        <v>90</v>
      </c>
      <c r="C29" s="6"/>
      <c r="D29" s="25"/>
    </row>
    <row r="30" spans="1:4" s="11" customFormat="1" ht="12.75">
      <c r="A30" s="6" t="s">
        <v>60</v>
      </c>
      <c r="B30" s="5" t="s">
        <v>40</v>
      </c>
      <c r="C30" s="6"/>
      <c r="D30" s="25"/>
    </row>
    <row r="31" spans="1:4" s="11" customFormat="1" ht="12.75">
      <c r="A31" s="6" t="s">
        <v>61</v>
      </c>
      <c r="B31" s="5" t="s">
        <v>41</v>
      </c>
      <c r="C31" s="6"/>
      <c r="D31" s="25"/>
    </row>
    <row r="32" spans="1:4" s="14" customFormat="1" ht="15.75">
      <c r="A32" s="17" t="s">
        <v>62</v>
      </c>
      <c r="B32" s="16" t="s">
        <v>82</v>
      </c>
      <c r="C32" s="17"/>
      <c r="D32" s="13">
        <f>SUM(D33:D51)</f>
        <v>0</v>
      </c>
    </row>
    <row r="33" spans="1:4" ht="12.75">
      <c r="A33" s="6" t="s">
        <v>65</v>
      </c>
      <c r="B33" s="7" t="s">
        <v>21</v>
      </c>
      <c r="C33" s="21">
        <v>2</v>
      </c>
      <c r="D33" s="25"/>
    </row>
    <row r="34" spans="1:4" ht="12.75">
      <c r="A34" s="6" t="s">
        <v>66</v>
      </c>
      <c r="B34" s="2" t="s">
        <v>22</v>
      </c>
      <c r="C34" s="21">
        <v>3</v>
      </c>
      <c r="D34" s="25"/>
    </row>
    <row r="35" spans="1:4" ht="12.75">
      <c r="A35" s="6" t="s">
        <v>67</v>
      </c>
      <c r="B35" s="2" t="s">
        <v>23</v>
      </c>
      <c r="C35" s="21">
        <v>3</v>
      </c>
      <c r="D35" s="25"/>
    </row>
    <row r="36" spans="1:4" ht="12.75">
      <c r="A36" s="6" t="s">
        <v>68</v>
      </c>
      <c r="B36" s="2" t="s">
        <v>24</v>
      </c>
      <c r="C36" s="21">
        <v>3</v>
      </c>
      <c r="D36" s="25"/>
    </row>
    <row r="37" spans="1:4" ht="12.75">
      <c r="A37" s="6" t="s">
        <v>69</v>
      </c>
      <c r="B37" s="2" t="s">
        <v>25</v>
      </c>
      <c r="C37" s="21">
        <v>4</v>
      </c>
      <c r="D37" s="25"/>
    </row>
    <row r="38" spans="1:4" ht="25.5">
      <c r="A38" s="6" t="s">
        <v>70</v>
      </c>
      <c r="B38" s="5" t="s">
        <v>26</v>
      </c>
      <c r="C38" s="21">
        <v>5</v>
      </c>
      <c r="D38" s="25"/>
    </row>
    <row r="39" spans="1:4" ht="25.5">
      <c r="A39" s="6" t="s">
        <v>71</v>
      </c>
      <c r="B39" s="5" t="s">
        <v>27</v>
      </c>
      <c r="C39" s="21">
        <v>5</v>
      </c>
      <c r="D39" s="25"/>
    </row>
    <row r="40" spans="1:4" ht="25.5">
      <c r="A40" s="6" t="s">
        <v>72</v>
      </c>
      <c r="B40" s="5" t="s">
        <v>28</v>
      </c>
      <c r="C40" s="21">
        <v>5</v>
      </c>
      <c r="D40" s="25"/>
    </row>
    <row r="41" spans="1:4" ht="25.5">
      <c r="A41" s="6" t="s">
        <v>73</v>
      </c>
      <c r="B41" s="5" t="s">
        <v>29</v>
      </c>
      <c r="C41" s="21">
        <v>5</v>
      </c>
      <c r="D41" s="25"/>
    </row>
    <row r="42" spans="1:4" ht="25.5">
      <c r="A42" s="6" t="s">
        <v>74</v>
      </c>
      <c r="B42" s="5" t="s">
        <v>30</v>
      </c>
      <c r="C42" s="21">
        <v>5</v>
      </c>
      <c r="D42" s="25"/>
    </row>
    <row r="43" spans="1:4" ht="25.5">
      <c r="A43" s="6" t="s">
        <v>75</v>
      </c>
      <c r="B43" s="5" t="s">
        <v>31</v>
      </c>
      <c r="C43" s="21">
        <v>5</v>
      </c>
      <c r="D43" s="25"/>
    </row>
    <row r="44" spans="1:4" ht="12.75">
      <c r="A44" s="6" t="s">
        <v>76</v>
      </c>
      <c r="B44" s="5" t="s">
        <v>32</v>
      </c>
      <c r="C44" s="21">
        <v>6</v>
      </c>
      <c r="D44" s="25"/>
    </row>
    <row r="45" spans="1:4" ht="15.75" customHeight="1">
      <c r="A45" s="6" t="s">
        <v>77</v>
      </c>
      <c r="B45" s="5" t="s">
        <v>33</v>
      </c>
      <c r="C45" s="21">
        <v>6</v>
      </c>
      <c r="D45" s="25"/>
    </row>
    <row r="46" spans="1:4" ht="12.75">
      <c r="A46" s="6" t="s">
        <v>78</v>
      </c>
      <c r="B46" s="5" t="s">
        <v>34</v>
      </c>
      <c r="C46" s="21">
        <v>6</v>
      </c>
      <c r="D46" s="25"/>
    </row>
    <row r="47" spans="1:4" ht="12.75">
      <c r="A47" s="6" t="s">
        <v>79</v>
      </c>
      <c r="B47" s="5" t="s">
        <v>35</v>
      </c>
      <c r="C47" s="21">
        <v>7</v>
      </c>
      <c r="D47" s="25"/>
    </row>
    <row r="48" spans="1:4" ht="25.5">
      <c r="A48" s="6" t="s">
        <v>80</v>
      </c>
      <c r="B48" s="5" t="s">
        <v>36</v>
      </c>
      <c r="C48" s="21">
        <v>7</v>
      </c>
      <c r="D48" s="25"/>
    </row>
    <row r="49" spans="1:4" ht="12.75">
      <c r="A49" s="6" t="s">
        <v>81</v>
      </c>
      <c r="B49" s="5" t="s">
        <v>37</v>
      </c>
      <c r="C49" s="21">
        <v>7</v>
      </c>
      <c r="D49" s="25"/>
    </row>
    <row r="50" spans="1:4" ht="12.75">
      <c r="A50" s="6" t="s">
        <v>91</v>
      </c>
      <c r="B50" s="5" t="s">
        <v>19</v>
      </c>
      <c r="C50" s="21">
        <v>8</v>
      </c>
      <c r="D50" s="25"/>
    </row>
    <row r="51" spans="1:4" ht="12.75">
      <c r="A51" s="6" t="s">
        <v>144</v>
      </c>
      <c r="B51" s="5" t="s">
        <v>145</v>
      </c>
      <c r="C51" s="21"/>
      <c r="D51" s="25"/>
    </row>
    <row r="52" spans="1:4" s="24" customFormat="1" ht="18">
      <c r="A52" s="22" t="s">
        <v>126</v>
      </c>
      <c r="B52" s="18" t="s">
        <v>3</v>
      </c>
      <c r="C52" s="22"/>
      <c r="D52" s="23">
        <f>D53+D54+D65+D76+D85+D95</f>
        <v>0</v>
      </c>
    </row>
    <row r="53" spans="1:4" s="14" customFormat="1" ht="15.75">
      <c r="A53" s="17" t="s">
        <v>48</v>
      </c>
      <c r="B53" s="16" t="s">
        <v>1</v>
      </c>
      <c r="C53" s="17"/>
      <c r="D53" s="60"/>
    </row>
    <row r="54" spans="1:4" s="14" customFormat="1" ht="15.75">
      <c r="A54" s="17" t="s">
        <v>92</v>
      </c>
      <c r="B54" s="12" t="s">
        <v>7</v>
      </c>
      <c r="C54" s="66">
        <v>9</v>
      </c>
      <c r="D54" s="13">
        <f>D55+D59+D62</f>
        <v>0</v>
      </c>
    </row>
    <row r="55" spans="1:4" s="11" customFormat="1" ht="12.75">
      <c r="A55" s="65" t="s">
        <v>50</v>
      </c>
      <c r="B55" s="4" t="s">
        <v>85</v>
      </c>
      <c r="C55" s="66"/>
      <c r="D55" s="61">
        <f>D56+D57+D58</f>
        <v>0</v>
      </c>
    </row>
    <row r="56" spans="1:4" s="46" customFormat="1" ht="12.75">
      <c r="A56" s="49" t="s">
        <v>51</v>
      </c>
      <c r="B56" s="44" t="s">
        <v>86</v>
      </c>
      <c r="C56" s="66"/>
      <c r="D56" s="64"/>
    </row>
    <row r="57" spans="1:4" s="46" customFormat="1" ht="12.75">
      <c r="A57" s="49" t="s">
        <v>52</v>
      </c>
      <c r="B57" s="44" t="s">
        <v>128</v>
      </c>
      <c r="C57" s="66"/>
      <c r="D57" s="64"/>
    </row>
    <row r="58" spans="1:4" s="46" customFormat="1" ht="12.75">
      <c r="A58" s="49" t="s">
        <v>53</v>
      </c>
      <c r="B58" s="44" t="s">
        <v>2</v>
      </c>
      <c r="C58" s="66"/>
      <c r="D58" s="64"/>
    </row>
    <row r="59" spans="1:4" s="46" customFormat="1" ht="12.75">
      <c r="A59" s="65" t="s">
        <v>175</v>
      </c>
      <c r="B59" s="7" t="s">
        <v>173</v>
      </c>
      <c r="C59" s="66"/>
      <c r="D59" s="26">
        <f>D60+D61</f>
        <v>0</v>
      </c>
    </row>
    <row r="60" spans="1:4" s="46" customFormat="1" ht="18" customHeight="1">
      <c r="A60" s="49" t="s">
        <v>156</v>
      </c>
      <c r="B60" s="47" t="s">
        <v>6</v>
      </c>
      <c r="C60" s="66"/>
      <c r="D60" s="64"/>
    </row>
    <row r="61" spans="1:4" s="46" customFormat="1" ht="17.25" customHeight="1">
      <c r="A61" s="49" t="s">
        <v>157</v>
      </c>
      <c r="B61" s="47" t="s">
        <v>158</v>
      </c>
      <c r="C61" s="66"/>
      <c r="D61" s="64"/>
    </row>
    <row r="62" spans="1:4" s="11" customFormat="1" ht="12.75">
      <c r="A62" s="65" t="s">
        <v>55</v>
      </c>
      <c r="B62" s="5" t="s">
        <v>87</v>
      </c>
      <c r="C62" s="66"/>
      <c r="D62" s="26">
        <f>D63+D64</f>
        <v>0</v>
      </c>
    </row>
    <row r="63" spans="1:4" s="46" customFormat="1" ht="12.75">
      <c r="A63" s="49" t="s">
        <v>174</v>
      </c>
      <c r="B63" s="44" t="s">
        <v>88</v>
      </c>
      <c r="C63" s="66"/>
      <c r="D63" s="25"/>
    </row>
    <row r="64" spans="1:4" s="46" customFormat="1" ht="12.75">
      <c r="A64" s="49" t="s">
        <v>159</v>
      </c>
      <c r="B64" s="43" t="s">
        <v>160</v>
      </c>
      <c r="C64" s="66"/>
      <c r="D64" s="25"/>
    </row>
    <row r="65" spans="1:4" s="14" customFormat="1" ht="15.75">
      <c r="A65" s="17" t="s">
        <v>57</v>
      </c>
      <c r="B65" s="12" t="s">
        <v>8</v>
      </c>
      <c r="C65" s="66">
        <v>10</v>
      </c>
      <c r="D65" s="13">
        <f>D66+D70+D73</f>
        <v>0</v>
      </c>
    </row>
    <row r="66" spans="1:4" s="11" customFormat="1" ht="12.75">
      <c r="A66" s="65" t="s">
        <v>44</v>
      </c>
      <c r="B66" s="4" t="s">
        <v>85</v>
      </c>
      <c r="C66" s="66"/>
      <c r="D66" s="26">
        <f>D67+D68+D69</f>
        <v>0</v>
      </c>
    </row>
    <row r="67" spans="1:4" s="46" customFormat="1" ht="12.75">
      <c r="A67" s="49" t="s">
        <v>94</v>
      </c>
      <c r="B67" s="44" t="s">
        <v>86</v>
      </c>
      <c r="C67" s="66"/>
      <c r="D67" s="64"/>
    </row>
    <row r="68" spans="1:4" s="46" customFormat="1" ht="12.75">
      <c r="A68" s="49" t="s">
        <v>95</v>
      </c>
      <c r="B68" s="44" t="s">
        <v>130</v>
      </c>
      <c r="C68" s="66"/>
      <c r="D68" s="64"/>
    </row>
    <row r="69" spans="1:4" s="46" customFormat="1" ht="12.75">
      <c r="A69" s="49" t="s">
        <v>96</v>
      </c>
      <c r="B69" s="44" t="s">
        <v>2</v>
      </c>
      <c r="C69" s="66"/>
      <c r="D69" s="64"/>
    </row>
    <row r="70" spans="1:4" s="46" customFormat="1" ht="12.75">
      <c r="A70" s="65" t="s">
        <v>168</v>
      </c>
      <c r="B70" s="7" t="s">
        <v>172</v>
      </c>
      <c r="C70" s="66"/>
      <c r="D70" s="26">
        <f>D71+D72</f>
        <v>0</v>
      </c>
    </row>
    <row r="71" spans="1:4" s="46" customFormat="1" ht="12.75">
      <c r="A71" s="49" t="s">
        <v>169</v>
      </c>
      <c r="B71" s="47" t="s">
        <v>151</v>
      </c>
      <c r="C71" s="66"/>
      <c r="D71" s="64"/>
    </row>
    <row r="72" spans="1:4" s="11" customFormat="1" ht="12.75">
      <c r="A72" s="49" t="s">
        <v>170</v>
      </c>
      <c r="B72" s="47" t="s">
        <v>158</v>
      </c>
      <c r="C72" s="66"/>
      <c r="D72" s="64"/>
    </row>
    <row r="73" spans="1:4" s="11" customFormat="1" ht="12.75">
      <c r="A73" s="65" t="s">
        <v>58</v>
      </c>
      <c r="B73" s="5" t="s">
        <v>132</v>
      </c>
      <c r="C73" s="66"/>
      <c r="D73" s="26">
        <f>D74+D75</f>
        <v>0</v>
      </c>
    </row>
    <row r="74" spans="1:4" s="46" customFormat="1" ht="12.75">
      <c r="A74" s="49" t="s">
        <v>136</v>
      </c>
      <c r="B74" s="43" t="s">
        <v>165</v>
      </c>
      <c r="C74" s="66"/>
      <c r="D74" s="25"/>
    </row>
    <row r="75" spans="1:4" s="46" customFormat="1" ht="12.75">
      <c r="A75" s="49" t="s">
        <v>164</v>
      </c>
      <c r="B75" s="43" t="s">
        <v>160</v>
      </c>
      <c r="C75" s="52"/>
      <c r="D75" s="25"/>
    </row>
    <row r="76" spans="1:4" s="14" customFormat="1" ht="15.75">
      <c r="A76" s="17" t="s">
        <v>62</v>
      </c>
      <c r="B76" s="12" t="s">
        <v>9</v>
      </c>
      <c r="C76" s="66">
        <v>11</v>
      </c>
      <c r="D76" s="13">
        <f>D77+D81+D84</f>
        <v>0</v>
      </c>
    </row>
    <row r="77" spans="1:4" ht="12.75">
      <c r="A77" s="65" t="s">
        <v>97</v>
      </c>
      <c r="B77" s="4" t="s">
        <v>85</v>
      </c>
      <c r="C77" s="66"/>
      <c r="D77" s="3">
        <f>D78+D79+D80</f>
        <v>0</v>
      </c>
    </row>
    <row r="78" spans="1:4" s="46" customFormat="1" ht="12.75">
      <c r="A78" s="49" t="s">
        <v>98</v>
      </c>
      <c r="B78" s="44" t="s">
        <v>86</v>
      </c>
      <c r="C78" s="66"/>
      <c r="D78" s="64"/>
    </row>
    <row r="79" spans="1:4" s="46" customFormat="1" ht="12.75">
      <c r="A79" s="49" t="s">
        <v>93</v>
      </c>
      <c r="B79" s="44" t="s">
        <v>128</v>
      </c>
      <c r="C79" s="66"/>
      <c r="D79" s="64"/>
    </row>
    <row r="80" spans="1:4" s="46" customFormat="1" ht="12.75">
      <c r="A80" s="49" t="s">
        <v>99</v>
      </c>
      <c r="B80" s="44" t="s">
        <v>2</v>
      </c>
      <c r="C80" s="66"/>
      <c r="D80" s="64"/>
    </row>
    <row r="81" spans="1:4" s="46" customFormat="1" ht="12.75">
      <c r="A81" s="65" t="s">
        <v>66</v>
      </c>
      <c r="B81" s="7" t="s">
        <v>171</v>
      </c>
      <c r="C81" s="66"/>
      <c r="D81" s="3">
        <f>D82+D83</f>
        <v>0</v>
      </c>
    </row>
    <row r="82" spans="1:4" s="46" customFormat="1" ht="12.75">
      <c r="A82" s="49" t="s">
        <v>166</v>
      </c>
      <c r="B82" s="47" t="s">
        <v>6</v>
      </c>
      <c r="C82" s="66"/>
      <c r="D82" s="64"/>
    </row>
    <row r="83" spans="1:4" ht="12.75">
      <c r="A83" s="49" t="s">
        <v>167</v>
      </c>
      <c r="B83" s="47" t="s">
        <v>158</v>
      </c>
      <c r="C83" s="66"/>
      <c r="D83" s="64"/>
    </row>
    <row r="84" spans="1:4" ht="12.75">
      <c r="A84" s="65" t="s">
        <v>67</v>
      </c>
      <c r="B84" s="5" t="s">
        <v>100</v>
      </c>
      <c r="C84" s="66"/>
      <c r="D84" s="25"/>
    </row>
    <row r="85" spans="1:4" s="14" customFormat="1" ht="24.75" customHeight="1">
      <c r="A85" s="17" t="s">
        <v>63</v>
      </c>
      <c r="B85" s="16" t="s">
        <v>5</v>
      </c>
      <c r="C85" s="17"/>
      <c r="D85" s="13">
        <f>D86+D90+D91+D92+D93+D94</f>
        <v>0</v>
      </c>
    </row>
    <row r="86" spans="1:4" s="35" customFormat="1" ht="19.5" customHeight="1">
      <c r="A86" s="65" t="s">
        <v>101</v>
      </c>
      <c r="B86" s="7" t="s">
        <v>141</v>
      </c>
      <c r="C86" s="33"/>
      <c r="D86" s="34">
        <f>D87+D88+D89</f>
        <v>0</v>
      </c>
    </row>
    <row r="87" spans="1:4" s="46" customFormat="1" ht="12.75">
      <c r="A87" s="49" t="s">
        <v>137</v>
      </c>
      <c r="B87" s="44" t="s">
        <v>38</v>
      </c>
      <c r="C87" s="49"/>
      <c r="D87" s="64"/>
    </row>
    <row r="88" spans="1:4" s="46" customFormat="1" ht="12.75">
      <c r="A88" s="49" t="s">
        <v>138</v>
      </c>
      <c r="B88" s="44" t="s">
        <v>39</v>
      </c>
      <c r="C88" s="49"/>
      <c r="D88" s="64"/>
    </row>
    <row r="89" spans="1:4" s="46" customFormat="1" ht="12.75">
      <c r="A89" s="49" t="s">
        <v>139</v>
      </c>
      <c r="B89" s="44" t="s">
        <v>140</v>
      </c>
      <c r="C89" s="49"/>
      <c r="D89" s="64"/>
    </row>
    <row r="90" spans="1:4" ht="12.75">
      <c r="A90" s="6" t="s">
        <v>102</v>
      </c>
      <c r="B90" s="5" t="s">
        <v>45</v>
      </c>
      <c r="C90" s="6"/>
      <c r="D90" s="64"/>
    </row>
    <row r="91" spans="1:4" ht="12.75">
      <c r="A91" s="6" t="s">
        <v>103</v>
      </c>
      <c r="B91" s="5" t="s">
        <v>89</v>
      </c>
      <c r="C91" s="6"/>
      <c r="D91" s="64"/>
    </row>
    <row r="92" spans="1:4" ht="12.75">
      <c r="A92" s="6" t="s">
        <v>104</v>
      </c>
      <c r="B92" s="5" t="s">
        <v>90</v>
      </c>
      <c r="C92" s="6"/>
      <c r="D92" s="64"/>
    </row>
    <row r="93" spans="1:4" ht="12.75">
      <c r="A93" s="6" t="s">
        <v>105</v>
      </c>
      <c r="B93" s="5" t="s">
        <v>40</v>
      </c>
      <c r="C93" s="6"/>
      <c r="D93" s="64"/>
    </row>
    <row r="94" spans="1:4" ht="12.75">
      <c r="A94" s="6" t="s">
        <v>106</v>
      </c>
      <c r="B94" s="5" t="s">
        <v>41</v>
      </c>
      <c r="C94" s="6"/>
      <c r="D94" s="64"/>
    </row>
    <row r="95" spans="1:4" s="14" customFormat="1" ht="24" customHeight="1">
      <c r="A95" s="17" t="s">
        <v>64</v>
      </c>
      <c r="B95" s="16" t="s">
        <v>82</v>
      </c>
      <c r="C95" s="17"/>
      <c r="D95" s="13">
        <f>SUM(D96:D111)</f>
        <v>0</v>
      </c>
    </row>
    <row r="96" spans="1:4" s="11" customFormat="1" ht="12.75">
      <c r="A96" s="6" t="s">
        <v>107</v>
      </c>
      <c r="B96" s="2" t="s">
        <v>10</v>
      </c>
      <c r="C96" s="21">
        <v>12</v>
      </c>
      <c r="D96" s="64"/>
    </row>
    <row r="97" spans="1:4" s="11" customFormat="1" ht="12.75">
      <c r="A97" s="6" t="s">
        <v>108</v>
      </c>
      <c r="B97" s="2" t="s">
        <v>11</v>
      </c>
      <c r="C97" s="21">
        <v>13</v>
      </c>
      <c r="D97" s="64"/>
    </row>
    <row r="98" spans="1:4" s="11" customFormat="1" ht="12.75">
      <c r="A98" s="6" t="s">
        <v>109</v>
      </c>
      <c r="B98" s="2" t="s">
        <v>12</v>
      </c>
      <c r="C98" s="21">
        <v>14</v>
      </c>
      <c r="D98" s="64"/>
    </row>
    <row r="99" spans="1:4" s="11" customFormat="1" ht="12.75">
      <c r="A99" s="6" t="s">
        <v>110</v>
      </c>
      <c r="B99" s="2" t="s">
        <v>13</v>
      </c>
      <c r="C99" s="21">
        <v>15</v>
      </c>
      <c r="D99" s="64"/>
    </row>
    <row r="100" spans="1:4" s="11" customFormat="1" ht="12.75">
      <c r="A100" s="6" t="s">
        <v>111</v>
      </c>
      <c r="B100" s="2" t="s">
        <v>15</v>
      </c>
      <c r="C100" s="21">
        <v>15</v>
      </c>
      <c r="D100" s="64"/>
    </row>
    <row r="101" spans="1:4" s="11" customFormat="1" ht="12.75">
      <c r="A101" s="6" t="s">
        <v>112</v>
      </c>
      <c r="B101" s="2" t="s">
        <v>14</v>
      </c>
      <c r="C101" s="21">
        <v>15</v>
      </c>
      <c r="D101" s="64"/>
    </row>
    <row r="102" spans="1:4" s="11" customFormat="1" ht="12.75">
      <c r="A102" s="6" t="s">
        <v>113</v>
      </c>
      <c r="B102" s="2" t="s">
        <v>16</v>
      </c>
      <c r="C102" s="21">
        <v>16</v>
      </c>
      <c r="D102" s="64"/>
    </row>
    <row r="103" spans="1:4" s="11" customFormat="1" ht="12.75">
      <c r="A103" s="6" t="s">
        <v>114</v>
      </c>
      <c r="B103" s="2" t="s">
        <v>17</v>
      </c>
      <c r="C103" s="21">
        <v>16</v>
      </c>
      <c r="D103" s="64"/>
    </row>
    <row r="104" spans="1:4" s="11" customFormat="1" ht="12.75">
      <c r="A104" s="6" t="s">
        <v>115</v>
      </c>
      <c r="B104" s="2" t="s">
        <v>18</v>
      </c>
      <c r="C104" s="21">
        <v>16</v>
      </c>
      <c r="D104" s="64"/>
    </row>
    <row r="105" spans="1:4" s="11" customFormat="1" ht="12.75">
      <c r="A105" s="6" t="s">
        <v>116</v>
      </c>
      <c r="B105" s="2" t="s">
        <v>19</v>
      </c>
      <c r="C105" s="21">
        <v>17</v>
      </c>
      <c r="D105" s="64"/>
    </row>
    <row r="106" spans="1:4" s="11" customFormat="1" ht="12.75">
      <c r="A106" s="6" t="s">
        <v>117</v>
      </c>
      <c r="B106" s="2" t="s">
        <v>146</v>
      </c>
      <c r="C106" s="21">
        <v>18</v>
      </c>
      <c r="D106" s="64"/>
    </row>
    <row r="107" spans="1:4" s="11" customFormat="1" ht="12.75">
      <c r="A107" s="6" t="s">
        <v>118</v>
      </c>
      <c r="B107" s="2" t="s">
        <v>147</v>
      </c>
      <c r="C107" s="21">
        <v>18</v>
      </c>
      <c r="D107" s="64"/>
    </row>
    <row r="108" spans="1:4" s="11" customFormat="1" ht="12.75">
      <c r="A108" s="6" t="s">
        <v>119</v>
      </c>
      <c r="B108" s="2" t="s">
        <v>148</v>
      </c>
      <c r="C108" s="21">
        <v>18</v>
      </c>
      <c r="D108" s="64"/>
    </row>
    <row r="109" spans="1:4" s="11" customFormat="1" ht="12.75">
      <c r="A109" s="6" t="s">
        <v>121</v>
      </c>
      <c r="B109" s="2" t="s">
        <v>149</v>
      </c>
      <c r="C109" s="21">
        <v>18</v>
      </c>
      <c r="D109" s="64"/>
    </row>
    <row r="110" spans="1:4" s="11" customFormat="1" ht="12.75">
      <c r="A110" s="36" t="s">
        <v>142</v>
      </c>
      <c r="B110" s="7" t="s">
        <v>120</v>
      </c>
      <c r="C110" s="6"/>
      <c r="D110" s="64"/>
    </row>
    <row r="111" spans="1:4" s="37" customFormat="1" ht="12.75">
      <c r="A111" s="36" t="s">
        <v>155</v>
      </c>
      <c r="B111" s="7" t="s">
        <v>143</v>
      </c>
      <c r="C111" s="36"/>
      <c r="D111" s="64"/>
    </row>
    <row r="112" spans="1:4" s="9" customFormat="1" ht="36">
      <c r="A112" s="19" t="s">
        <v>127</v>
      </c>
      <c r="B112" s="41" t="s">
        <v>123</v>
      </c>
      <c r="C112" s="40"/>
      <c r="D112" s="42">
        <f>D113+D116</f>
        <v>0</v>
      </c>
    </row>
    <row r="113" spans="1:4" ht="12.75">
      <c r="A113" s="65" t="s">
        <v>48</v>
      </c>
      <c r="B113" s="7" t="s">
        <v>83</v>
      </c>
      <c r="C113" s="6"/>
      <c r="D113" s="3">
        <f>D114+D115</f>
        <v>0</v>
      </c>
    </row>
    <row r="114" spans="1:4" s="46" customFormat="1" ht="12.75">
      <c r="A114" s="49" t="s">
        <v>153</v>
      </c>
      <c r="B114" s="47" t="s">
        <v>133</v>
      </c>
      <c r="C114" s="49"/>
      <c r="D114" s="25"/>
    </row>
    <row r="115" spans="1:4" s="46" customFormat="1" ht="12.75">
      <c r="A115" s="49" t="s">
        <v>154</v>
      </c>
      <c r="B115" s="47" t="s">
        <v>134</v>
      </c>
      <c r="C115" s="49"/>
      <c r="D115" s="25"/>
    </row>
    <row r="116" spans="1:4" ht="12.75">
      <c r="A116" s="6" t="s">
        <v>49</v>
      </c>
      <c r="B116" s="7" t="s">
        <v>125</v>
      </c>
      <c r="C116" s="6"/>
      <c r="D116" s="25"/>
    </row>
  </sheetData>
  <sheetProtection password="CCFD" sheet="1" objects="1" scenarios="1" selectLockedCells="1"/>
  <mergeCells count="6">
    <mergeCell ref="A1:B1"/>
    <mergeCell ref="C76:C84"/>
    <mergeCell ref="A3:D3"/>
    <mergeCell ref="C11:C21"/>
    <mergeCell ref="C54:C64"/>
    <mergeCell ref="C65:C74"/>
  </mergeCells>
  <printOptions/>
  <pageMargins left="0.86" right="0.36" top="0.54" bottom="0.48" header="0.3" footer="0.2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agnieszkam</dc:creator>
  <cp:keywords/>
  <dc:description/>
  <cp:lastModifiedBy>X</cp:lastModifiedBy>
  <cp:lastPrinted>2011-05-26T10:40:05Z</cp:lastPrinted>
  <dcterms:created xsi:type="dcterms:W3CDTF">2011-05-25T05:24:30Z</dcterms:created>
  <dcterms:modified xsi:type="dcterms:W3CDTF">2011-05-27T12:40:33Z</dcterms:modified>
  <cp:category/>
  <cp:version/>
  <cp:contentType/>
  <cp:contentStatus/>
</cp:coreProperties>
</file>