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80" windowHeight="4560" activeTab="1"/>
  </bookViews>
  <sheets>
    <sheet name="Strona tytułowa" sheetId="1" r:id="rId1"/>
    <sheet name="Przedmiar robót" sheetId="2" r:id="rId2"/>
  </sheets>
  <definedNames>
    <definedName name="_xlnm.Print_Area" localSheetId="0">'Strona tytułowa'!$A$1:$G$26</definedName>
  </definedNames>
  <calcPr fullCalcOnLoad="1"/>
</workbook>
</file>

<file path=xl/sharedStrings.xml><?xml version="1.0" encoding="utf-8"?>
<sst xmlns="http://schemas.openxmlformats.org/spreadsheetml/2006/main" count="691" uniqueCount="387">
  <si>
    <t>NAZWA INWESTYCJI</t>
  </si>
  <si>
    <t xml:space="preserve">  :     </t>
  </si>
  <si>
    <t>ADRES INWESTYCJI</t>
  </si>
  <si>
    <t>INWESTOR</t>
  </si>
  <si>
    <t>ADRES INWESTORA</t>
  </si>
  <si>
    <t>BRANŻA</t>
  </si>
  <si>
    <t>DATA OPRACOWANIA</t>
  </si>
  <si>
    <t>PRZEDMIAR ROBÓT</t>
  </si>
  <si>
    <t>ZAGOSPODAROWANIE  TURYSTYCZNE 
BRZEGÓW  RZEKI  IŁAWKI  I  JEZIORA  JEZIORAK</t>
  </si>
  <si>
    <t>Iława</t>
  </si>
  <si>
    <t>Gmina Miejska Iława</t>
  </si>
  <si>
    <t>ul. Niepodległości 13, 14-200 Iława</t>
  </si>
  <si>
    <t>mgr inż. Rafał Wrzosek</t>
  </si>
  <si>
    <t>Ilość poszcz.</t>
  </si>
  <si>
    <t>Ilość razem</t>
  </si>
  <si>
    <t>ZAGOSPODAROWANIE  TURYSTYCZNE  BRZEGÓW  RZEKI  IŁAWKI I JEZIORA JEZIORAK – zadanie I</t>
  </si>
  <si>
    <t>Deskowanie tradycyjne fundamentu betonowego pod wspornik ławki.</t>
  </si>
  <si>
    <t>2.</t>
  </si>
  <si>
    <t>Zbrojenie fundamentów pod wsporniki ławek ze stali STOS Ø6mm.</t>
  </si>
  <si>
    <t>3.</t>
  </si>
  <si>
    <t>j.w. lecz stalą STOS Ø10mm zbrojenie podłużne.</t>
  </si>
  <si>
    <t>4.</t>
  </si>
  <si>
    <t>Betonowanie konstrukcji fundamentów betonowych j.w. betonem B-15.</t>
  </si>
  <si>
    <t>5.</t>
  </si>
  <si>
    <t>szt.</t>
  </si>
  <si>
    <t>6.</t>
  </si>
  <si>
    <t>Rozplanowanie ziemi z wykopów pod fundamenty.</t>
  </si>
  <si>
    <t>7.</t>
  </si>
  <si>
    <t>Dostarczenie i montaż stalowej konstrukcji pod siedziska ławek – wykonanie warsztatowe z malowaniem piaskowym.</t>
  </si>
  <si>
    <t>płaskownik 130 x 90 x 4 mm</t>
  </si>
  <si>
    <t>rura kwadratowa 50 x 50 x 4 mm</t>
  </si>
  <si>
    <t>8.</t>
  </si>
  <si>
    <t>Montaż sztabek drewnianych (siedziska) ławki do konstrukcji stalowej.</t>
  </si>
  <si>
    <t>9.</t>
  </si>
  <si>
    <t>II.  POMOST DREWNIANY  P-2</t>
  </si>
  <si>
    <t>kod CPV 45212140-9</t>
  </si>
  <si>
    <t>Deskowanie tradycyjne ław fundamentowych betonowych prostych.</t>
  </si>
  <si>
    <t>10.</t>
  </si>
  <si>
    <t>Deskowanie tradycyjne ław betonowych j.w. lecz łukowych.</t>
  </si>
  <si>
    <t>11.</t>
  </si>
  <si>
    <t>Deskowanie tradycyjne stóp fundamentowych pod belki drewniane.</t>
  </si>
  <si>
    <t>12.</t>
  </si>
  <si>
    <t>13.</t>
  </si>
  <si>
    <t>14.</t>
  </si>
  <si>
    <t>15.</t>
  </si>
  <si>
    <t>Montaż belki stalowej NP-300 – przyspawanie do pali stalowych.</t>
  </si>
  <si>
    <t>16.</t>
  </si>
  <si>
    <t>Dwukrotne malowanie konstrukcji stalowej farbą chlorokauczukową nawierzchniową.</t>
  </si>
  <si>
    <t>ton</t>
  </si>
  <si>
    <t>17.</t>
  </si>
  <si>
    <t>18.</t>
  </si>
  <si>
    <t>Dwukrotne smarowanie lepikiem asfaltowym podwaliny zewnętrznej.</t>
  </si>
  <si>
    <t>19.</t>
  </si>
  <si>
    <t>Dostarczenie i montaż elementów balustrady stalowej – elementy wykończone warsztatowo.</t>
  </si>
  <si>
    <t>mb</t>
  </si>
  <si>
    <t>Elementy stalowe:</t>
  </si>
  <si>
    <t>(1,20 + 0,78) x 2 = 4,00 mb/szt.</t>
  </si>
  <si>
    <t>4,00 mb x 2,02 kg/mb = 8,08 kg/szt. x 9 szt</t>
  </si>
  <si>
    <t>13,40 + 2,0 = 15,40 mb x 4,88 kg/mb</t>
  </si>
  <si>
    <t>371,50 kg : 12,70 mb = 29,25 kg/mb</t>
  </si>
  <si>
    <t>20.</t>
  </si>
  <si>
    <t>Słupki drewniane impregnowane mocowane do żeber stalowych.</t>
  </si>
  <si>
    <t>21.</t>
  </si>
  <si>
    <t>Wykopy jamiste pod stopy słupów drewnianych o szerokości i głębokości do 1,5m.</t>
  </si>
  <si>
    <t>22.</t>
  </si>
  <si>
    <t>Podłoże z betonu B-10 pod stopy fundamentowe grubości 10cm.</t>
  </si>
  <si>
    <t>23.</t>
  </si>
  <si>
    <t>24.</t>
  </si>
  <si>
    <t>25.</t>
  </si>
  <si>
    <t>Izolacja fundamentów j.w. lepikiem asfaltowym na gorąco – pierwsza warstwa.</t>
  </si>
  <si>
    <t>26.</t>
  </si>
  <si>
    <t>Dopłata za drugą warstwę lepiku asfaltowego.</t>
  </si>
  <si>
    <t>27.</t>
  </si>
  <si>
    <t>Zbrojenie fundamentów stalą zbrojeniową gładką STOS Ø6mm.</t>
  </si>
  <si>
    <t>27.1</t>
  </si>
  <si>
    <t>Zbrojenie j.w. lecz stalą Ø10mm.</t>
  </si>
  <si>
    <t>28.</t>
  </si>
  <si>
    <t>Osadzenie w słupkach żelbetowych wsporników stalowych pod słupy drewniane.</t>
  </si>
  <si>
    <t>dla 2 wiat           2 x 6                                   szt.</t>
  </si>
  <si>
    <t>ciężar:</t>
  </si>
  <si>
    <t>rura kwadratowa   40 x 40 x 5mm</t>
  </si>
  <si>
    <t>50 cm x 4,82 kg/mb = 2,41 kg/szt.</t>
  </si>
  <si>
    <t>płaskownik 50 x 6mm</t>
  </si>
  <si>
    <t>0,80 x 2,36 kg/mb = 1,89 kg/szt.</t>
  </si>
  <si>
    <t xml:space="preserve">                    ciężar 4,30 kg/szt.</t>
  </si>
  <si>
    <t>4,30 x 1,018 x 1,03 = 4,50 kg/szt.</t>
  </si>
  <si>
    <t>Zasypanie wykopów jamistych po wykonaniu fundamentów.</t>
  </si>
  <si>
    <t>30.</t>
  </si>
  <si>
    <t>Załadunek odspojonego gruntu na samochody i odwiezienie na 1 km.</t>
  </si>
  <si>
    <t>z poz. 22, 23, 24</t>
  </si>
  <si>
    <t>31.</t>
  </si>
  <si>
    <t>Dopłata za dalszy wywóz ziemi na odległość ponad 1-5km.</t>
  </si>
  <si>
    <t>32.</t>
  </si>
  <si>
    <t>33.</t>
  </si>
  <si>
    <t>34.</t>
  </si>
  <si>
    <t>35.</t>
  </si>
  <si>
    <t>36.</t>
  </si>
  <si>
    <t>Obicie konstrukcji drewnianej dachu sklejką wodoodporną grub.20mm.</t>
  </si>
  <si>
    <t xml:space="preserve">           dla 2 szt.</t>
  </si>
  <si>
    <t>37.</t>
  </si>
  <si>
    <t>Obicie konstrukcji drewnianej deskami struganymi i impregnowanymi grubości 12,5mm.</t>
  </si>
  <si>
    <t>38.</t>
  </si>
  <si>
    <t>Obicie krokwi dachowych od spodu deskami struganymi grubości 25mm.</t>
  </si>
  <si>
    <t>39.</t>
  </si>
  <si>
    <t>Deskowanie i montaż elementów balustrady stalowej – elementy wykończone warsztatowo.</t>
  </si>
  <si>
    <t>5,06 mb x 2,02 kg/mb = 10,22 kg/szt.</t>
  </si>
  <si>
    <t>1,78 x 3 = 5,34 mb x 2,00 kg/mb</t>
  </si>
  <si>
    <t>(51,10 + 53,40 + 21,0) x 1,018 x 1,03</t>
  </si>
  <si>
    <t>131,60 kg : 8,90 mb = 14,80 kg/mb</t>
  </si>
  <si>
    <t>40.</t>
  </si>
  <si>
    <t>Montaż pochwytu drewnianego. Ø6 cm.</t>
  </si>
  <si>
    <t>41.</t>
  </si>
  <si>
    <t>Pokrycie dachu drewnianego dachówką bitumiczną z mineralną posypką.</t>
  </si>
  <si>
    <t>42.</t>
  </si>
  <si>
    <t>Obróbka z blachy ocynkowanej szer. w rozwinięciu do 25 cm.</t>
  </si>
  <si>
    <t>43.</t>
  </si>
  <si>
    <t>Dwukrotne malowanie elementów drewnianych lakierobejcą do drewna.</t>
  </si>
  <si>
    <t>44.</t>
  </si>
  <si>
    <t>45.</t>
  </si>
  <si>
    <t>Ławka z bali</t>
  </si>
  <si>
    <t>46.</t>
  </si>
  <si>
    <t>Kontener WC</t>
  </si>
  <si>
    <t>47.</t>
  </si>
  <si>
    <t>Kosze na śmieci.</t>
  </si>
  <si>
    <t>48.</t>
  </si>
  <si>
    <t>Plac zabaw – domek Donald.</t>
  </si>
  <si>
    <t>49.</t>
  </si>
  <si>
    <t>Plac zabaw – huśtawka podwójna.</t>
  </si>
  <si>
    <t>50.</t>
  </si>
  <si>
    <t>Plac zabaw – piaskownica.</t>
  </si>
  <si>
    <t>51.</t>
  </si>
  <si>
    <t>Ławka prosta</t>
  </si>
  <si>
    <t>52.</t>
  </si>
  <si>
    <t>Kosze na smieci.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</si>
  <si>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</si>
  <si>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</si>
  <si>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</si>
  <si>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</si>
  <si>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</si>
  <si>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</si>
  <si>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</si>
  <si>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</si>
  <si>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</si>
  <si>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</si>
  <si>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</si>
  <si>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</si>
  <si>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</si>
  <si>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</si>
  <si>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</si>
  <si>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</si>
  <si>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</si>
  <si>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</si>
  <si>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</si>
  <si>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 xml:space="preserve">                         x 5 szt. = 51,10 kg</t>
  </si>
  <si>
    <t>73.</t>
  </si>
  <si>
    <t>74.</t>
  </si>
  <si>
    <t>75.</t>
  </si>
  <si>
    <t>76.</t>
  </si>
  <si>
    <t>77.</t>
  </si>
  <si>
    <t>Ławka prosta.</t>
  </si>
  <si>
    <t>78.</t>
  </si>
  <si>
    <t>Kosze na śmieci</t>
  </si>
  <si>
    <t>79.</t>
  </si>
  <si>
    <t>Plac zabaw – domek Smerf.</t>
  </si>
  <si>
    <t>80.</t>
  </si>
  <si>
    <t>Stacja ćwiczeń 1 – drążki gimnastyczne</t>
  </si>
  <si>
    <t>81.</t>
  </si>
  <si>
    <t>Stacja ćwiczeń 1 – bele do skłonów.</t>
  </si>
  <si>
    <t>82.</t>
  </si>
  <si>
    <t>Stacja ćwiczeń 1 – równoważnia ruchoma, stałą, łańcuchowa.</t>
  </si>
  <si>
    <t>kpl.</t>
  </si>
  <si>
    <t>83.</t>
  </si>
  <si>
    <t>Stacja ćwiczeń 2 – przeszkody poziome.</t>
  </si>
  <si>
    <t>84.</t>
  </si>
  <si>
    <t>Stacja ćwiczeń 2 – drabinka podwójna.</t>
  </si>
  <si>
    <t>85.</t>
  </si>
  <si>
    <t>Stacja ćwiczeń 2 – zestaw dwuelementowy.</t>
  </si>
  <si>
    <t>86.</t>
  </si>
  <si>
    <t>Stacja ćwiczeń 3 – tor sprawnościowy.</t>
  </si>
  <si>
    <r>
      <t>Wykopy pod fundamenty ławek – doły o powierzchni dna do 0,2 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i głębokości do 0,4m.</t>
    </r>
  </si>
  <si>
    <r>
      <t>materiał</t>
    </r>
    <r>
      <rPr>
        <sz val="12"/>
        <color indexed="8"/>
        <rFont val="Times New Roman"/>
        <family val="1"/>
      </rPr>
      <t>: (sztabki drewniane impregnowane)</t>
    </r>
  </si>
  <si>
    <r>
      <t>1,00 x 0,045 x 0,08 = 0,0036 m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/mb</t>
    </r>
  </si>
  <si>
    <r>
      <t>1,00 x 0,042 x 1,05 = 0,044 m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/m</t>
    </r>
    <r>
      <rPr>
        <vertAlign val="superscript"/>
        <sz val="12"/>
        <color indexed="8"/>
        <rFont val="Times New Roman"/>
        <family val="1"/>
      </rPr>
      <t>2</t>
    </r>
  </si>
  <si>
    <r>
      <t>0,738 m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:45 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= 0,0164 m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/m</t>
    </r>
    <r>
      <rPr>
        <vertAlign val="superscript"/>
        <sz val="12"/>
        <color indexed="8"/>
        <rFont val="Times New Roman"/>
        <family val="1"/>
      </rPr>
      <t>2</t>
    </r>
  </si>
  <si>
    <r>
      <t>0,90 x 0,12 x 0,10 = 0,0108 m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/szt.</t>
    </r>
  </si>
  <si>
    <r>
      <t>Stopy fundamentowe pod słupy drewniane altanki o obj. do 0,8 m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z betonu B-15.</t>
    </r>
  </si>
  <si>
    <r>
      <t>Słupki żelbetowe pod słupy drewniane wiaty z betonu B-15 o stosunku deskowanego obwodu do przekroju do 20m/m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.</t>
    </r>
  </si>
  <si>
    <r>
      <t>j.w.                                                         m</t>
    </r>
    <r>
      <rPr>
        <vertAlign val="superscript"/>
        <sz val="12"/>
        <color indexed="8"/>
        <rFont val="Times New Roman"/>
        <family val="1"/>
      </rPr>
      <t>2</t>
    </r>
  </si>
  <si>
    <r>
      <t>j.w.                                                         m</t>
    </r>
    <r>
      <rPr>
        <vertAlign val="superscript"/>
        <sz val="12"/>
        <color indexed="8"/>
        <rFont val="Times New Roman"/>
        <family val="1"/>
      </rPr>
      <t>3</t>
    </r>
  </si>
  <si>
    <r>
      <t>Słupy wiaty drewnianej z krawędziaków impregnowanych długości ponad 2 m i przekroju drewna ponad 180cm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.</t>
    </r>
  </si>
  <si>
    <r>
      <t>Ramy górne z krawędziaków impregnowanych długości do 3,0m i przekroju drewna do 180 cm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.</t>
    </r>
  </si>
  <si>
    <r>
      <t>Zastrzały i stężenia z krawędziaków impregnowanych o przekroju drewna do 180 cm</t>
    </r>
    <r>
      <rPr>
        <vertAlign val="superscript"/>
        <sz val="12"/>
        <color indexed="8"/>
        <rFont val="Times New Roman"/>
        <family val="1"/>
      </rPr>
      <t>.2</t>
    </r>
  </si>
  <si>
    <r>
      <t>Krokwie z krawędziaków impregnowanych długości do 4,5m i przekroju drewna do 180cm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.</t>
    </r>
  </si>
  <si>
    <r>
      <t xml:space="preserve">0,6 kg/szt. </t>
    </r>
    <r>
      <rPr>
        <b/>
        <sz val="12"/>
        <color indexed="8"/>
        <rFont val="Times New Roman"/>
        <family val="1"/>
      </rPr>
      <t>7</t>
    </r>
    <r>
      <rPr>
        <sz val="12"/>
        <color indexed="8"/>
        <rFont val="Times New Roman"/>
        <family val="1"/>
      </rPr>
      <t>5 = 21,0 kg</t>
    </r>
  </si>
  <si>
    <r>
      <t>Zastrzały i stężenia z krawędziaków impregnowanych o przekroju drewna do 180 cm</t>
    </r>
    <r>
      <rPr>
        <vertAlign val="superscript"/>
        <sz val="12"/>
        <color indexed="8"/>
        <rFont val="Times New Roman"/>
        <family val="1"/>
      </rPr>
      <t>.2</t>
    </r>
    <r>
      <rPr>
        <sz val="12"/>
        <color indexed="8"/>
        <rFont val="Times New Roman"/>
        <family val="1"/>
      </rPr>
      <t>.</t>
    </r>
  </si>
  <si>
    <r>
      <t>z poz. 69                                                        m</t>
    </r>
    <r>
      <rPr>
        <vertAlign val="superscript"/>
        <sz val="12"/>
        <color indexed="8"/>
        <rFont val="Times New Roman"/>
        <family val="1"/>
      </rPr>
      <t>2</t>
    </r>
  </si>
  <si>
    <t>Architektura CPV 452 12 140-9</t>
  </si>
  <si>
    <t>Lp.</t>
  </si>
  <si>
    <t>j.m.</t>
  </si>
  <si>
    <t>1.</t>
  </si>
  <si>
    <r>
      <t>m</t>
    </r>
    <r>
      <rPr>
        <vertAlign val="superscript"/>
        <sz val="12"/>
        <color indexed="8"/>
        <rFont val="Times New Roman"/>
        <family val="1"/>
      </rPr>
      <t>2</t>
    </r>
  </si>
  <si>
    <t xml:space="preserve">(0,25 + 0,20) x 2 x 3 x 5 = 13,5                   </t>
  </si>
  <si>
    <t>kg</t>
  </si>
  <si>
    <t xml:space="preserve">13,5 mb x 0,222 kg/mb                                 </t>
  </si>
  <si>
    <t xml:space="preserve">dla 7 szt.     7 x 3,00                                      </t>
  </si>
  <si>
    <t xml:space="preserve">0,65 x 4 x 5-13,00                                        </t>
  </si>
  <si>
    <t xml:space="preserve">13,00mb x 0,617 kg/mb                                </t>
  </si>
  <si>
    <t xml:space="preserve">dla 7szt.   7 x 8,00                                         </t>
  </si>
  <si>
    <t>m3</t>
  </si>
  <si>
    <t xml:space="preserve">0,75 x 0,25 x 0,30 x 5                                  </t>
  </si>
  <si>
    <t xml:space="preserve">dla 7 szt.   0,281 x 7                                     </t>
  </si>
  <si>
    <t xml:space="preserve">dla 7 ławek                    5 x 7                   </t>
  </si>
  <si>
    <t xml:space="preserve">0,75 x 0,25 x 0,30 x 5                                </t>
  </si>
  <si>
    <t xml:space="preserve">dla 7 szt.                 0,281 x 7                    </t>
  </si>
  <si>
    <r>
      <t>m</t>
    </r>
    <r>
      <rPr>
        <vertAlign val="superscript"/>
        <sz val="12"/>
        <color indexed="8"/>
        <rFont val="Times New Roman"/>
        <family val="1"/>
      </rPr>
      <t>3</t>
    </r>
  </si>
  <si>
    <t xml:space="preserve">10 szt. x 0,385 kg/szt. = 3,85                       </t>
  </si>
  <si>
    <t xml:space="preserve">0,42 x 2 + 0,50 = 1,34mb x 5 = 6,70            </t>
  </si>
  <si>
    <r>
      <t xml:space="preserve">(2,36 + 1,69-0,15 x 2) </t>
    </r>
    <r>
      <rPr>
        <u val="single"/>
        <sz val="12"/>
        <color indexed="8"/>
        <rFont val="Times New Roman"/>
        <family val="1"/>
      </rPr>
      <t xml:space="preserve">x 2      = 7,50            </t>
    </r>
  </si>
  <si>
    <t xml:space="preserve">14,20mb x 5,46kg/mb x 1,018 x 1,03 = 81,3 </t>
  </si>
  <si>
    <t xml:space="preserve">3,85 + 81,30 = 85,15                                     </t>
  </si>
  <si>
    <t xml:space="preserve">dla 7 ławek     85,15 x 7                                </t>
  </si>
  <si>
    <t xml:space="preserve">0,90 x 73 =                                                   </t>
  </si>
  <si>
    <t xml:space="preserve">dla 7szt.  65,70 x 7                                       </t>
  </si>
  <si>
    <t xml:space="preserve">0,45 + 1,63 + 1,58 + 1,53 + 1,50 + 1,47 + 1,44 + 1,42 + 1,40 + 1,43 = 13,85                        </t>
  </si>
  <si>
    <t xml:space="preserve">3,14 x 3,57 x 0,5 = 5,60                               </t>
  </si>
  <si>
    <r>
      <t>m</t>
    </r>
    <r>
      <rPr>
        <vertAlign val="superscript"/>
        <sz val="12"/>
        <rFont val="Times New Roman"/>
        <family val="1"/>
      </rPr>
      <t>2</t>
    </r>
  </si>
  <si>
    <t xml:space="preserve">(0,40 + 0,30) x 0,5 x 4 x 1,30 x 19                 </t>
  </si>
  <si>
    <t xml:space="preserve">5,60 x 1,30 x 2                                              </t>
  </si>
  <si>
    <t xml:space="preserve">13,85 x 1,30 x 2                                            </t>
  </si>
  <si>
    <t xml:space="preserve">z poz. 9    (21,21-5,60) x 0,30 x 1,30                       </t>
  </si>
  <si>
    <t xml:space="preserve">z poz. 10   5,60 x 0,30 x 1,30                        </t>
  </si>
  <si>
    <t xml:space="preserve">0,35 x 0,35 x 1,30 x 19                                  </t>
  </si>
  <si>
    <t xml:space="preserve">45,00 x 0,48                                                  </t>
  </si>
  <si>
    <t>0,9 x 09 x 0,3 x 19</t>
  </si>
  <si>
    <t xml:space="preserve">12,98 x 54,20 kg/mb                                      </t>
  </si>
  <si>
    <t xml:space="preserve">Pomost z desek jednakowej szerokości (15cm) na belkach impregnowanych 12 x 12cm      </t>
  </si>
  <si>
    <t xml:space="preserve">12,98 x 0,12                                                   </t>
  </si>
  <si>
    <t xml:space="preserve">(0,45 + 1,21 + 1,92 + 2,54 + 3,08 + 3,53 + 3,87 + 4,06 + 4,08 + 3,89 + 2,00) x 0,12 x 0,12 = 0,441                                                          </t>
  </si>
  <si>
    <r>
      <t xml:space="preserve">(15,00 + 5,60) x 0,12 </t>
    </r>
    <r>
      <rPr>
        <u val="single"/>
        <sz val="12"/>
        <color indexed="8"/>
        <rFont val="Times New Roman"/>
        <family val="1"/>
      </rPr>
      <t>x 0,12 = 0,297</t>
    </r>
    <r>
      <rPr>
        <sz val="12"/>
        <color indexed="8"/>
        <rFont val="Times New Roman"/>
        <family val="1"/>
      </rPr>
      <t xml:space="preserve">            </t>
    </r>
  </si>
  <si>
    <t xml:space="preserve">(15,00 + 5,60) x 0,12 x 4                              </t>
  </si>
  <si>
    <t xml:space="preserve">1300 kg/szt. x 10szt. = 130,0                        </t>
  </si>
  <si>
    <t xml:space="preserve">1,20 x 2 x 9 = 21,60                                    </t>
  </si>
  <si>
    <t xml:space="preserve">1,40 x 2 x 9 = 25,20                                    </t>
  </si>
  <si>
    <t xml:space="preserve">46,80 x 2,00 kg/mb = 93,60                         </t>
  </si>
  <si>
    <t xml:space="preserve"> = 75,15                                                        </t>
  </si>
  <si>
    <t xml:space="preserve">130,0 + 72,72 + 93,60 + 75,15 = 371,50     </t>
  </si>
  <si>
    <t xml:space="preserve">1,40 x 1,40 x 1,30 x 6                                  </t>
  </si>
  <si>
    <t xml:space="preserve">dla 2szt.     15,29 x 2                                    </t>
  </si>
  <si>
    <t xml:space="preserve">0,50 x 0,50 x 0,10 x 6                                  </t>
  </si>
  <si>
    <t xml:space="preserve">dla 2szt.     0,15 x 2                                      </t>
  </si>
  <si>
    <t xml:space="preserve">0,40 x 0,40 x 0,30 x 6                                   </t>
  </si>
  <si>
    <t xml:space="preserve">dla 2 szt.     0,30 x 2                                     </t>
  </si>
  <si>
    <t xml:space="preserve">0,82 x 0,20 x 0,20 x 6                                   </t>
  </si>
  <si>
    <t xml:space="preserve">dla 2 szt.    0,20 x 2                                      </t>
  </si>
  <si>
    <t xml:space="preserve">0,40 x 0,30 x 4 x 6                                        </t>
  </si>
  <si>
    <t xml:space="preserve">0,40 x 0,40 x 6                                              </t>
  </si>
  <si>
    <t xml:space="preserve">0,20 x 4 x 0,60 x 6                                        </t>
  </si>
  <si>
    <t xml:space="preserve">dla 2 szt.    6,72 x 2                                       </t>
  </si>
  <si>
    <t xml:space="preserve">(0,30 + 0,20) x 2 x 3 x 6 = 18,00                 </t>
  </si>
  <si>
    <r>
      <t xml:space="preserve">0,15 x 4 x 4 x 6           </t>
    </r>
    <r>
      <rPr>
        <u val="single"/>
        <sz val="12"/>
        <color indexed="8"/>
        <rFont val="Times New Roman"/>
        <family val="1"/>
      </rPr>
      <t xml:space="preserve">    = 14,40                 </t>
    </r>
  </si>
  <si>
    <t xml:space="preserve">32,40 mb x 0,222 kg/mb = 7,20                   </t>
  </si>
  <si>
    <t xml:space="preserve">dla 2 szt.     7,20 x 2                                     </t>
  </si>
  <si>
    <t xml:space="preserve">0,30 x 4 x 6 = 7,20                                       </t>
  </si>
  <si>
    <r>
      <t xml:space="preserve">0,55 x 4 x </t>
    </r>
    <r>
      <rPr>
        <u val="single"/>
        <sz val="12"/>
        <color indexed="8"/>
        <rFont val="Times New Roman"/>
        <family val="1"/>
      </rPr>
      <t xml:space="preserve">6 = 13,20                                     </t>
    </r>
  </si>
  <si>
    <t xml:space="preserve">20,40 mb x 0,617 kg/mb                               </t>
  </si>
  <si>
    <t xml:space="preserve">dla 2 szt.     12,60 x 2                                    </t>
  </si>
  <si>
    <t xml:space="preserve">4,50 x 6szt = 27,0                                          </t>
  </si>
  <si>
    <t xml:space="preserve">dla 2 wiat 27,0 kg x 2 = 54,0                         </t>
  </si>
  <si>
    <t>30,58-1,30</t>
  </si>
  <si>
    <r>
      <t>minus:</t>
    </r>
    <r>
      <rPr>
        <sz val="12"/>
        <color indexed="8"/>
        <rFont val="Times New Roman"/>
        <family val="1"/>
      </rPr>
      <t xml:space="preserve"> odwiezienie z poz. 30                        </t>
    </r>
  </si>
  <si>
    <t xml:space="preserve">0,30+0,60+0,40                                     </t>
  </si>
  <si>
    <t xml:space="preserve">2,20 x 0,16 x 0,16 x 6                                    </t>
  </si>
  <si>
    <t xml:space="preserve">2,76 x 2 x 0,12 x 0,14 x 6                              </t>
  </si>
  <si>
    <t xml:space="preserve">dla 2 szt.    0,556 x 2                                     </t>
  </si>
  <si>
    <t xml:space="preserve">2,20 x 0,16 x 0,16 x 6 +0,14 x 0,14 x 0,32 x 6                                   </t>
  </si>
  <si>
    <t xml:space="preserve">dla 2 szt.             0,376 x 2                            </t>
  </si>
  <si>
    <t xml:space="preserve">(0,60 + 0,90) x 2 + 0,32 x 4 = 4,28               </t>
  </si>
  <si>
    <t xml:space="preserve">4,28 x 0,08 x 0,12 x 6                                   </t>
  </si>
  <si>
    <t xml:space="preserve">dla 2 szt.   0,247 x 2 +0,118                                    </t>
  </si>
  <si>
    <t xml:space="preserve"> + 1,0 x 6 x 0,07 x 0,14 x 2 = 0,118</t>
  </si>
  <si>
    <t xml:space="preserve">(3,60 + 1,20) x 0,07 x 0,14 x 6                     </t>
  </si>
  <si>
    <t xml:space="preserve">dla 2 szt.   0,282 x 2                                      </t>
  </si>
  <si>
    <t xml:space="preserve">2,76 x (1,20 + 2,80) x 6 x 0,5                       </t>
  </si>
  <si>
    <t xml:space="preserve">2,10 x (0,14 + 0,32 + 0,14) x 6                     </t>
  </si>
  <si>
    <t xml:space="preserve">(2,76 + 2,10) x 0,5 x (0,74 + 0,14) x 6         </t>
  </si>
  <si>
    <t xml:space="preserve">dla 2 szt.   20,40 x 2                                      </t>
  </si>
  <si>
    <t>Opasanie konstrukcji taśmą BMF</t>
  </si>
  <si>
    <t>2,2 x 6 x 2 =</t>
  </si>
  <si>
    <t xml:space="preserve">2,10 x 3,20 x 0,5 x 6                                     </t>
  </si>
  <si>
    <t xml:space="preserve">dla 2 szt. 20,20 x 2                                        </t>
  </si>
  <si>
    <t>kb</t>
  </si>
  <si>
    <t xml:space="preserve">1,78 x 5                                                         </t>
  </si>
  <si>
    <t xml:space="preserve">dla 2 szt.   8,90 x 2                                        </t>
  </si>
  <si>
    <t xml:space="preserve">(1,78 + 0,75) x 2 = 5,06                                </t>
  </si>
  <si>
    <t xml:space="preserve">                        x 5 szt. = 51,10                      </t>
  </si>
  <si>
    <t xml:space="preserve"> = 10,68 x 5szt. = 53,40                                 </t>
  </si>
  <si>
    <t xml:space="preserve"> = 131,60                                                        </t>
  </si>
  <si>
    <t>rama stalowa</t>
  </si>
  <si>
    <t>płaskownik 50 x 5 mm</t>
  </si>
  <si>
    <t>rury stalowe</t>
  </si>
  <si>
    <t>wspornik</t>
  </si>
  <si>
    <t xml:space="preserve">dla 2 szt.   8,90 x 2                                       </t>
  </si>
  <si>
    <t xml:space="preserve">z poz. 36                                                        </t>
  </si>
  <si>
    <t xml:space="preserve">dla 2 szt.     33,12 x 2                                    </t>
  </si>
  <si>
    <t xml:space="preserve">3,00 x 0,25 x 6                                              </t>
  </si>
  <si>
    <t xml:space="preserve">dla 2 szt.     4,50 x 2                                      </t>
  </si>
  <si>
    <t xml:space="preserve">2,20 x 0,16 x 4 x 6                                        </t>
  </si>
  <si>
    <t xml:space="preserve">2,76 x (0,12 + 0,14) x 2 x 6                          </t>
  </si>
  <si>
    <t xml:space="preserve">4,28 x (0,08 + 0,12) x 2 x 6                          </t>
  </si>
  <si>
    <t xml:space="preserve">20,40 x 2   (obustronnie)                               </t>
  </si>
  <si>
    <t xml:space="preserve">        </t>
  </si>
  <si>
    <t xml:space="preserve">1,40 x 1,40 x 1,30 x 6                                   </t>
  </si>
  <si>
    <t xml:space="preserve">0,50 x 0,50 x 0,10 x 6                                   </t>
  </si>
  <si>
    <t>53.</t>
  </si>
  <si>
    <t>87.</t>
  </si>
  <si>
    <t xml:space="preserve">0,40 x 0,30 x 4 x 6                                       </t>
  </si>
  <si>
    <t xml:space="preserve">0,40 x 0,40 x 6                                             </t>
  </si>
  <si>
    <t xml:space="preserve">0,20 x 4 x 0,60 x 6                                       </t>
  </si>
  <si>
    <r>
      <t xml:space="preserve">0,15 x 4 x 4 x </t>
    </r>
    <r>
      <rPr>
        <u val="single"/>
        <sz val="12"/>
        <color indexed="8"/>
        <rFont val="Times New Roman"/>
        <family val="1"/>
      </rPr>
      <t>6               = 14,40</t>
    </r>
    <r>
      <rPr>
        <sz val="12"/>
        <color indexed="8"/>
        <rFont val="Times New Roman"/>
        <family val="1"/>
      </rPr>
      <t xml:space="preserve">                 </t>
    </r>
  </si>
  <si>
    <t xml:space="preserve">32,40 mb x 0,222 kg/mb = 7,20                    </t>
  </si>
  <si>
    <t xml:space="preserve">dla 2 szt.   88,30 x 2                                      </t>
  </si>
  <si>
    <t xml:space="preserve">0,30 x 4 x 6 = 7,20                                        </t>
  </si>
  <si>
    <r>
      <t xml:space="preserve">0,55 x 4 x </t>
    </r>
    <r>
      <rPr>
        <u val="single"/>
        <sz val="12"/>
        <color indexed="8"/>
        <rFont val="Times New Roman"/>
        <family val="1"/>
      </rPr>
      <t>6 = 13,20</t>
    </r>
    <r>
      <rPr>
        <sz val="12"/>
        <color indexed="8"/>
        <rFont val="Times New Roman"/>
        <family val="1"/>
      </rPr>
      <t xml:space="preserve">                                      </t>
    </r>
  </si>
  <si>
    <t xml:space="preserve">15,29-0,65                     </t>
  </si>
  <si>
    <t xml:space="preserve">0,15 + 0,30 + 0,20                                       </t>
  </si>
  <si>
    <t xml:space="preserve">4,28 x 0,08 x 0,12 x 6                                    </t>
  </si>
  <si>
    <t xml:space="preserve">(3,60 + 1,20) x 0,07 x 0,14 x 6                      </t>
  </si>
  <si>
    <t xml:space="preserve">2,10 x 3,20 x 0,5 x 6                                      </t>
  </si>
  <si>
    <t xml:space="preserve">1,78 x 5                                                        </t>
  </si>
  <si>
    <t xml:space="preserve">(1,78 + 0,75) x 2 = 5,06                               </t>
  </si>
  <si>
    <t xml:space="preserve">  = 10,68 x 5szt. = 53,40                                </t>
  </si>
  <si>
    <t xml:space="preserve"> = 131,60                                                       </t>
  </si>
  <si>
    <t xml:space="preserve">20,40 x 2   (obustronnie)                              </t>
  </si>
  <si>
    <t xml:space="preserve">4,28 x (0,08 + 0,12) x 2 x 6                         </t>
  </si>
  <si>
    <t xml:space="preserve">2,76 x (0,12 + 0,14) x 2 x 6                         </t>
  </si>
  <si>
    <t xml:space="preserve">2,20 x 0,16 x 4 x 6                                       </t>
  </si>
  <si>
    <t>2,2 x 6</t>
  </si>
  <si>
    <t>88.</t>
  </si>
  <si>
    <t>poz. 65</t>
  </si>
  <si>
    <t>poz. 66</t>
  </si>
  <si>
    <t>poz. 67</t>
  </si>
  <si>
    <t>poz. 70</t>
  </si>
  <si>
    <t>poz. 71</t>
  </si>
  <si>
    <t>ST-B-04.00.00</t>
  </si>
  <si>
    <t xml:space="preserve">(0,75 + 0,25) x 0,30 x 2 x 5                       </t>
  </si>
  <si>
    <t xml:space="preserve">dla 7 szt.          3,00 x 7                            </t>
  </si>
  <si>
    <t>ST-B-03.00.00</t>
  </si>
  <si>
    <t>ST-B-01.00.00</t>
  </si>
  <si>
    <t>ST-B-06.00.00</t>
  </si>
  <si>
    <t>ST-B-02.00.00</t>
  </si>
  <si>
    <t>ST-B-08.00.00</t>
  </si>
  <si>
    <t>ST-B-07.00.00</t>
  </si>
  <si>
    <t>ST-B-10.00.00</t>
  </si>
  <si>
    <t>ST-B-05.00.00</t>
  </si>
  <si>
    <t xml:space="preserve">wykopy z poz. 21                                          </t>
  </si>
  <si>
    <t>ST-B-12.00.00</t>
  </si>
  <si>
    <t>ST-B-13.00.00</t>
  </si>
  <si>
    <t>ST-B-09.00.00</t>
  </si>
  <si>
    <t>ST-B-11.00.00</t>
  </si>
  <si>
    <t xml:space="preserve">j.w.                                                        </t>
  </si>
  <si>
    <r>
      <t xml:space="preserve"> m</t>
    </r>
    <r>
      <rPr>
        <vertAlign val="superscript"/>
        <sz val="12"/>
        <color indexed="8"/>
        <rFont val="Times New Roman"/>
        <family val="1"/>
      </rPr>
      <t>3</t>
    </r>
  </si>
  <si>
    <t xml:space="preserve">j.w.                                              </t>
  </si>
  <si>
    <t>Aktualizował</t>
  </si>
  <si>
    <t>AKTUALIZOWAŁ</t>
  </si>
  <si>
    <t>Data wykonania 28.08.2009 r.</t>
  </si>
  <si>
    <t>28.08.2009 r.</t>
  </si>
  <si>
    <t xml:space="preserve">Grupa  robót  wg  Rozporządzenia nr  2195/2002  Parlamentu  Europejskiego  w  sprawie  CPV Dział  45  Budownictwo MAŁA  ARCHITEKTURA TEREN  AKod CPV 452 12 140-9 </t>
  </si>
  <si>
    <t>cena jednostkowa netto</t>
  </si>
  <si>
    <t>wartość netto</t>
  </si>
  <si>
    <t>III.  ALTANKA  WYPOCZYNKOWA(AW – 2 szt.)kod CPV 45211320-8</t>
  </si>
  <si>
    <t>IV.  WYPOSAŻENIE – TEREN  A
kod CPV 45212140-9</t>
  </si>
  <si>
    <t>V.  WYPOSAŻENIE – TEREN  „B” kod CPV 45212140-9</t>
  </si>
  <si>
    <t>VI.  ALTANKA  WYPOCZYNKOWA (1szt)  kod CPV 45211320-8</t>
  </si>
  <si>
    <t>VII.  WYPOSAŻENIE  - TEREN  „C” kod CPV 45212140-9</t>
  </si>
  <si>
    <t xml:space="preserve">Wyszczególnienie robót Wyliczenie ilości, </t>
  </si>
  <si>
    <t>Nr Specyfikacji technicznej</t>
  </si>
  <si>
    <t>Razem netto:</t>
  </si>
  <si>
    <t>89.</t>
  </si>
  <si>
    <t>Stojaki na rowery na 10 stanowisk, ocynkowany, mocowany do podłoża</t>
  </si>
  <si>
    <t>kalkulacja własna</t>
  </si>
  <si>
    <t>m2</t>
  </si>
  <si>
    <t>m</t>
  </si>
  <si>
    <t>Betonowanie ław fundamentowych w deskowaniu tradycyjnym (beton B-15) wraz z wykonaniem i montażem zbrojenia (pręty fi 10 ze stali StOS długosci 4x20m oraz strzemiona fi 6 długość 1 szt. 1,60 m; ilość szt. 74) oraz montażem śrub HILTI M12, L=50 cm, 12 szt</t>
  </si>
  <si>
    <t>Betonowanie j.w. lecz stóp fundamentowych wraz z wykonaniem i montażem zbrojenia (12 kg/szt x 7 szt.= 84 kg stali) oraz montażem śrub HILTI M12, L=50 cm, szt 7.</t>
  </si>
  <si>
    <t>Podsypka z ubitego piasku grub. 40cm pod deskami pomostu, wraz z ułozeniem dwóch warstw geowłókniny technicznej w ilości 58 m2</t>
  </si>
  <si>
    <t>20a</t>
  </si>
  <si>
    <t>Wykonanie i wbicie pali stalowych z rur fi 219,1/6,3 mm długości 6,00 m, zabezpieczonych farbą antykorozyjną,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</si>
</sst>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30"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18"/>
      <color indexed="8"/>
      <name val="Czcionka tekstu podstawowego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>
        <color indexed="63"/>
      </top>
      <bottom/>
    </border>
    <border>
      <left style="medium"/>
      <right style="medium"/>
      <top>
        <color indexed="63"/>
      </top>
      <bottom/>
    </border>
    <border diagonalUp="1" diagonalDown="1">
      <left style="medium"/>
      <right style="medium"/>
      <top style="medium"/>
      <bottom style="medium"/>
      <diagonal style="thin"/>
    </border>
    <border>
      <left/>
      <right style="medium"/>
      <top/>
      <bottom>
        <color indexed="63"/>
      </bottom>
    </border>
    <border diagonalUp="1" diagonalDown="1">
      <left style="medium"/>
      <right style="medium"/>
      <top style="medium"/>
      <bottom>
        <color indexed="63"/>
      </bottom>
      <diagonal style="thin"/>
    </border>
    <border>
      <left style="medium"/>
      <right/>
      <top/>
      <bottom/>
    </border>
    <border>
      <left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2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0" borderId="16" xfId="0" applyFont="1" applyBorder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top" wrapText="1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164" fontId="4" fillId="0" borderId="14" xfId="0" applyNumberFormat="1" applyFont="1" applyBorder="1" applyAlignment="1">
      <alignment horizontal="right" vertical="top" wrapText="1"/>
    </xf>
    <xf numFmtId="164" fontId="4" fillId="0" borderId="16" xfId="0" applyNumberFormat="1" applyFont="1" applyBorder="1" applyAlignment="1">
      <alignment wrapText="1"/>
    </xf>
    <xf numFmtId="164" fontId="4" fillId="0" borderId="12" xfId="0" applyNumberFormat="1" applyFont="1" applyBorder="1" applyAlignment="1">
      <alignment wrapText="1"/>
    </xf>
    <xf numFmtId="164" fontId="4" fillId="0" borderId="13" xfId="0" applyNumberFormat="1" applyFont="1" applyBorder="1" applyAlignment="1">
      <alignment wrapText="1"/>
    </xf>
    <xf numFmtId="164" fontId="4" fillId="0" borderId="16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164" fontId="4" fillId="0" borderId="13" xfId="0" applyNumberFormat="1" applyFont="1" applyBorder="1" applyAlignment="1">
      <alignment horizontal="right" vertical="top" wrapText="1"/>
    </xf>
    <xf numFmtId="164" fontId="0" fillId="0" borderId="13" xfId="0" applyNumberFormat="1" applyBorder="1" applyAlignment="1">
      <alignment/>
    </xf>
    <xf numFmtId="164" fontId="4" fillId="0" borderId="19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0" fillId="0" borderId="0" xfId="0" applyNumberFormat="1" applyBorder="1" applyAlignment="1">
      <alignment vertical="top" wrapText="1"/>
    </xf>
    <xf numFmtId="164" fontId="0" fillId="0" borderId="18" xfId="0" applyNumberFormat="1" applyBorder="1" applyAlignment="1">
      <alignment vertical="top" wrapText="1"/>
    </xf>
    <xf numFmtId="164" fontId="4" fillId="0" borderId="17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164" fontId="4" fillId="0" borderId="16" xfId="0" applyNumberFormat="1" applyFont="1" applyBorder="1" applyAlignment="1">
      <alignment vertical="top" wrapText="1"/>
    </xf>
    <xf numFmtId="164" fontId="4" fillId="0" borderId="13" xfId="0" applyNumberFormat="1" applyFont="1" applyBorder="1" applyAlignment="1">
      <alignment vertical="top" wrapText="1"/>
    </xf>
    <xf numFmtId="164" fontId="0" fillId="0" borderId="14" xfId="0" applyNumberFormat="1" applyBorder="1" applyAlignment="1">
      <alignment vertical="top" wrapText="1"/>
    </xf>
    <xf numFmtId="164" fontId="0" fillId="0" borderId="15" xfId="0" applyNumberFormat="1" applyBorder="1" applyAlignment="1">
      <alignment vertical="top" wrapText="1"/>
    </xf>
    <xf numFmtId="164" fontId="0" fillId="0" borderId="0" xfId="0" applyNumberFormat="1" applyAlignment="1">
      <alignment/>
    </xf>
    <xf numFmtId="1" fontId="5" fillId="0" borderId="11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5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164" fontId="4" fillId="0" borderId="21" xfId="0" applyNumberFormat="1" applyFont="1" applyBorder="1" applyAlignment="1">
      <alignment horizontal="right" vertical="top" wrapText="1"/>
    </xf>
    <xf numFmtId="0" fontId="4" fillId="0" borderId="22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vertical="top" wrapText="1"/>
    </xf>
    <xf numFmtId="164" fontId="4" fillId="0" borderId="10" xfId="0" applyNumberFormat="1" applyFont="1" applyBorder="1" applyAlignment="1">
      <alignment horizontal="right" vertical="top" wrapText="1"/>
    </xf>
    <xf numFmtId="164" fontId="4" fillId="0" borderId="23" xfId="0" applyNumberFormat="1" applyFont="1" applyBorder="1" applyAlignment="1">
      <alignment horizontal="right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4" xfId="0" applyFont="1" applyBorder="1" applyAlignment="1">
      <alignment horizontal="center" vertical="top" wrapText="1"/>
    </xf>
    <xf numFmtId="164" fontId="4" fillId="0" borderId="24" xfId="0" applyNumberFormat="1" applyFont="1" applyBorder="1" applyAlignment="1">
      <alignment vertical="top" wrapText="1"/>
    </xf>
    <xf numFmtId="4" fontId="4" fillId="0" borderId="14" xfId="0" applyNumberFormat="1" applyFont="1" applyBorder="1" applyAlignment="1">
      <alignment horizontal="center" vertical="top" wrapText="1"/>
    </xf>
    <xf numFmtId="4" fontId="4" fillId="0" borderId="0" xfId="0" applyNumberFormat="1" applyFont="1" applyAlignment="1">
      <alignment horizontal="center"/>
    </xf>
    <xf numFmtId="0" fontId="4" fillId="0" borderId="20" xfId="0" applyFont="1" applyBorder="1" applyAlignment="1">
      <alignment horizontal="center" vertical="top" wrapText="1"/>
    </xf>
    <xf numFmtId="0" fontId="26" fillId="0" borderId="25" xfId="0" applyFont="1" applyBorder="1" applyAlignment="1">
      <alignment horizontal="center" vertical="top" wrapText="1"/>
    </xf>
    <xf numFmtId="0" fontId="26" fillId="0" borderId="26" xfId="0" applyFont="1" applyBorder="1" applyAlignment="1">
      <alignment horizontal="center" vertical="top" wrapText="1"/>
    </xf>
    <xf numFmtId="164" fontId="4" fillId="0" borderId="26" xfId="0" applyNumberFormat="1" applyFont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164" fontId="4" fillId="0" borderId="22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vertical="top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0" fillId="0" borderId="27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Alignment="1">
      <alignment/>
    </xf>
    <xf numFmtId="4" fontId="5" fillId="0" borderId="21" xfId="0" applyNumberFormat="1" applyFont="1" applyBorder="1" applyAlignment="1" applyProtection="1">
      <alignment horizontal="center" vertical="center" wrapText="1"/>
      <protection locked="0"/>
    </xf>
    <xf numFmtId="4" fontId="0" fillId="0" borderId="21" xfId="0" applyNumberFormat="1" applyBorder="1" applyAlignment="1" applyProtection="1">
      <alignment horizontal="center" vertical="center"/>
      <protection locked="0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 applyProtection="1">
      <alignment horizontal="center" vertical="center"/>
      <protection locked="0"/>
    </xf>
    <xf numFmtId="4" fontId="0" fillId="0" borderId="10" xfId="0" applyNumberFormat="1" applyBorder="1" applyAlignment="1">
      <alignment horizontal="center" vertical="center"/>
    </xf>
    <xf numFmtId="4" fontId="0" fillId="0" borderId="0" xfId="0" applyNumberFormat="1" applyAlignment="1" applyProtection="1">
      <alignment horizontal="center" vertical="center"/>
      <protection locked="0"/>
    </xf>
    <xf numFmtId="4" fontId="0" fillId="0" borderId="0" xfId="0" applyNumberFormat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 wrapText="1"/>
    </xf>
    <xf numFmtId="4" fontId="26" fillId="0" borderId="26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0" fillId="0" borderId="23" xfId="0" applyNumberFormat="1" applyBorder="1" applyAlignment="1" applyProtection="1">
      <alignment horizontal="center" vertical="center"/>
      <protection locked="0"/>
    </xf>
    <xf numFmtId="0" fontId="4" fillId="0" borderId="2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 applyProtection="1">
      <alignment horizontal="center" vertical="center"/>
      <protection locked="0"/>
    </xf>
    <xf numFmtId="4" fontId="0" fillId="0" borderId="10" xfId="0" applyNumberFormat="1" applyFill="1" applyBorder="1" applyAlignment="1">
      <alignment horizontal="center" vertical="center"/>
    </xf>
    <xf numFmtId="4" fontId="0" fillId="0" borderId="29" xfId="0" applyNumberFormat="1" applyBorder="1" applyAlignment="1">
      <alignment/>
    </xf>
    <xf numFmtId="4" fontId="4" fillId="0" borderId="30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right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4" fontId="4" fillId="0" borderId="34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0" fillId="0" borderId="29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wrapText="1"/>
    </xf>
    <xf numFmtId="0" fontId="3" fillId="0" borderId="0" xfId="0" applyFont="1" applyBorder="1" applyAlignment="1">
      <alignment horizontal="center"/>
    </xf>
    <xf numFmtId="4" fontId="0" fillId="0" borderId="21" xfId="0" applyNumberFormat="1" applyBorder="1" applyAlignment="1" applyProtection="1">
      <alignment horizontal="center" vertical="center"/>
      <protection locked="0"/>
    </xf>
    <xf numFmtId="4" fontId="0" fillId="0" borderId="30" xfId="0" applyNumberFormat="1" applyBorder="1" applyAlignment="1" applyProtection="1">
      <alignment horizontal="center" vertical="center"/>
      <protection locked="0"/>
    </xf>
    <xf numFmtId="4" fontId="0" fillId="0" borderId="29" xfId="0" applyNumberFormat="1" applyBorder="1" applyAlignment="1" applyProtection="1">
      <alignment horizontal="center" vertical="center"/>
      <protection locked="0"/>
    </xf>
    <xf numFmtId="4" fontId="0" fillId="0" borderId="21" xfId="0" applyNumberForma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0" fillId="0" borderId="21" xfId="0" applyNumberFormat="1" applyBorder="1" applyAlignment="1" applyProtection="1">
      <alignment horizontal="center" vertical="center"/>
      <protection locked="0"/>
    </xf>
    <xf numFmtId="4" fontId="0" fillId="0" borderId="30" xfId="0" applyNumberFormat="1" applyBorder="1" applyAlignment="1" applyProtection="1">
      <alignment horizontal="center" vertical="center"/>
      <protection locked="0"/>
    </xf>
    <xf numFmtId="4" fontId="0" fillId="0" borderId="29" xfId="0" applyNumberFormat="1" applyBorder="1" applyAlignment="1" applyProtection="1">
      <alignment horizontal="center" vertical="center"/>
      <protection locked="0"/>
    </xf>
    <xf numFmtId="4" fontId="4" fillId="0" borderId="35" xfId="0" applyNumberFormat="1" applyFont="1" applyBorder="1" applyAlignment="1">
      <alignment horizontal="center" vertical="center" wrapText="1"/>
    </xf>
    <xf numFmtId="4" fontId="4" fillId="0" borderId="3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8" fillId="0" borderId="37" xfId="0" applyFont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6" fillId="0" borderId="37" xfId="0" applyFont="1" applyBorder="1" applyAlignment="1">
      <alignment horizontal="center" vertical="top" wrapText="1"/>
    </xf>
    <xf numFmtId="0" fontId="26" fillId="0" borderId="38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164" fontId="4" fillId="0" borderId="16" xfId="0" applyNumberFormat="1" applyFont="1" applyBorder="1" applyAlignment="1">
      <alignment horizontal="right" vertical="top" wrapText="1"/>
    </xf>
    <xf numFmtId="164" fontId="4" fillId="0" borderId="13" xfId="0" applyNumberFormat="1" applyFont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164" fontId="8" fillId="0" borderId="16" xfId="0" applyNumberFormat="1" applyFont="1" applyBorder="1" applyAlignment="1">
      <alignment horizontal="right" vertical="top" wrapText="1"/>
    </xf>
    <xf numFmtId="164" fontId="8" fillId="0" borderId="12" xfId="0" applyNumberFormat="1" applyFont="1" applyBorder="1" applyAlignment="1">
      <alignment horizontal="right" vertical="top" wrapText="1"/>
    </xf>
    <xf numFmtId="164" fontId="8" fillId="0" borderId="13" xfId="0" applyNumberFormat="1" applyFont="1" applyBorder="1" applyAlignment="1">
      <alignment horizontal="right" vertical="top" wrapText="1"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4" fillId="0" borderId="23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0" fillId="0" borderId="29" xfId="0" applyBorder="1" applyAlignment="1">
      <alignment horizontal="center"/>
    </xf>
    <xf numFmtId="0" fontId="27" fillId="0" borderId="39" xfId="0" applyFont="1" applyBorder="1" applyAlignment="1">
      <alignment horizontal="center" vertical="top" wrapText="1"/>
    </xf>
    <xf numFmtId="0" fontId="27" fillId="0" borderId="27" xfId="0" applyFont="1" applyBorder="1" applyAlignment="1">
      <alignment horizontal="center" vertical="top" wrapText="1"/>
    </xf>
    <xf numFmtId="0" fontId="27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22" borderId="15" xfId="0" applyFont="1" applyFill="1" applyBorder="1" applyAlignment="1">
      <alignment horizontal="center" vertical="top" wrapText="1"/>
    </xf>
    <xf numFmtId="0" fontId="4" fillId="22" borderId="16" xfId="0" applyFont="1" applyFill="1" applyBorder="1" applyAlignment="1">
      <alignment horizontal="center" vertical="top" wrapText="1"/>
    </xf>
    <xf numFmtId="0" fontId="5" fillId="22" borderId="16" xfId="0" applyFont="1" applyFill="1" applyBorder="1" applyAlignment="1">
      <alignment horizontal="center" vertical="top" wrapText="1"/>
    </xf>
    <xf numFmtId="0" fontId="4" fillId="22" borderId="17" xfId="0" applyFont="1" applyFill="1" applyBorder="1" applyAlignment="1">
      <alignment vertical="top" wrapText="1"/>
    </xf>
    <xf numFmtId="0" fontId="4" fillId="22" borderId="17" xfId="0" applyFont="1" applyFill="1" applyBorder="1" applyAlignment="1">
      <alignment horizontal="center" vertical="top" wrapText="1"/>
    </xf>
    <xf numFmtId="164" fontId="4" fillId="22" borderId="17" xfId="0" applyNumberFormat="1" applyFont="1" applyFill="1" applyBorder="1" applyAlignment="1">
      <alignment horizontal="right" vertical="top" wrapText="1"/>
    </xf>
    <xf numFmtId="0" fontId="4" fillId="22" borderId="13" xfId="0" applyFont="1" applyFill="1" applyBorder="1" applyAlignment="1">
      <alignment horizontal="center" vertical="top" wrapText="1"/>
    </xf>
    <xf numFmtId="0" fontId="5" fillId="22" borderId="13" xfId="0" applyFont="1" applyFill="1" applyBorder="1" applyAlignment="1">
      <alignment horizontal="center" vertical="top" wrapText="1"/>
    </xf>
    <xf numFmtId="0" fontId="4" fillId="22" borderId="15" xfId="0" applyFont="1" applyFill="1" applyBorder="1" applyAlignment="1">
      <alignment vertical="top" wrapText="1"/>
    </xf>
    <xf numFmtId="164" fontId="4" fillId="22" borderId="15" xfId="0" applyNumberFormat="1" applyFont="1" applyFill="1" applyBorder="1" applyAlignment="1">
      <alignment horizontal="right" vertical="top" wrapText="1"/>
    </xf>
    <xf numFmtId="0" fontId="4" fillId="22" borderId="22" xfId="0" applyFont="1" applyFill="1" applyBorder="1" applyAlignment="1">
      <alignment vertical="top" wrapText="1"/>
    </xf>
    <xf numFmtId="0" fontId="4" fillId="22" borderId="21" xfId="0" applyFont="1" applyFill="1" applyBorder="1" applyAlignment="1">
      <alignment horizontal="center" vertical="top" wrapText="1"/>
    </xf>
    <xf numFmtId="164" fontId="4" fillId="22" borderId="16" xfId="0" applyNumberFormat="1" applyFont="1" applyFill="1" applyBorder="1" applyAlignment="1">
      <alignment horizontal="right" vertical="top" wrapText="1"/>
    </xf>
    <xf numFmtId="4" fontId="4" fillId="22" borderId="16" xfId="0" applyNumberFormat="1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center" vertical="top" wrapText="1"/>
    </xf>
    <xf numFmtId="0" fontId="5" fillId="22" borderId="12" xfId="0" applyFont="1" applyFill="1" applyBorder="1" applyAlignment="1">
      <alignment horizontal="center" vertical="top" wrapText="1"/>
    </xf>
    <xf numFmtId="0" fontId="4" fillId="22" borderId="14" xfId="0" applyFont="1" applyFill="1" applyBorder="1" applyAlignment="1">
      <alignment vertical="top" wrapText="1"/>
    </xf>
    <xf numFmtId="0" fontId="4" fillId="22" borderId="29" xfId="0" applyFont="1" applyFill="1" applyBorder="1" applyAlignment="1">
      <alignment horizontal="center" vertical="top" wrapText="1"/>
    </xf>
    <xf numFmtId="164" fontId="4" fillId="22" borderId="12" xfId="0" applyNumberFormat="1" applyFont="1" applyFill="1" applyBorder="1" applyAlignment="1">
      <alignment horizontal="right" vertical="top" wrapText="1"/>
    </xf>
    <xf numFmtId="4" fontId="4" fillId="22" borderId="12" xfId="0" applyNumberFormat="1" applyFont="1" applyFill="1" applyBorder="1" applyAlignment="1">
      <alignment horizontal="center" vertical="center" wrapText="1"/>
    </xf>
    <xf numFmtId="0" fontId="4" fillId="22" borderId="39" xfId="0" applyFont="1" applyFill="1" applyBorder="1" applyAlignment="1">
      <alignment horizontal="center"/>
    </xf>
    <xf numFmtId="0" fontId="5" fillId="22" borderId="16" xfId="0" applyFont="1" applyFill="1" applyBorder="1" applyAlignment="1">
      <alignment horizontal="center" vertical="top"/>
    </xf>
    <xf numFmtId="0" fontId="4" fillId="22" borderId="16" xfId="0" applyFont="1" applyFill="1" applyBorder="1" applyAlignment="1">
      <alignment/>
    </xf>
    <xf numFmtId="0" fontId="4" fillId="22" borderId="16" xfId="0" applyFont="1" applyFill="1" applyBorder="1" applyAlignment="1">
      <alignment horizontal="center"/>
    </xf>
    <xf numFmtId="0" fontId="4" fillId="22" borderId="40" xfId="0" applyFont="1" applyFill="1" applyBorder="1" applyAlignment="1">
      <alignment/>
    </xf>
    <xf numFmtId="0" fontId="4" fillId="22" borderId="13" xfId="0" applyFont="1" applyFill="1" applyBorder="1" applyAlignment="1">
      <alignment horizontal="center" vertical="top"/>
    </xf>
    <xf numFmtId="0" fontId="4" fillId="22" borderId="13" xfId="0" applyFont="1" applyFill="1" applyBorder="1" applyAlignment="1">
      <alignment/>
    </xf>
    <xf numFmtId="0" fontId="4" fillId="22" borderId="13" xfId="0" applyFont="1" applyFill="1" applyBorder="1" applyAlignment="1">
      <alignment horizontal="center"/>
    </xf>
    <xf numFmtId="164" fontId="4" fillId="22" borderId="21" xfId="0" applyNumberFormat="1" applyFont="1" applyFill="1" applyBorder="1" applyAlignment="1">
      <alignment/>
    </xf>
    <xf numFmtId="4" fontId="4" fillId="22" borderId="21" xfId="0" applyNumberFormat="1" applyFont="1" applyFill="1" applyBorder="1" applyAlignment="1">
      <alignment horizontal="center" vertical="center"/>
    </xf>
    <xf numFmtId="164" fontId="4" fillId="22" borderId="29" xfId="0" applyNumberFormat="1" applyFont="1" applyFill="1" applyBorder="1" applyAlignment="1">
      <alignment/>
    </xf>
    <xf numFmtId="4" fontId="4" fillId="22" borderId="29" xfId="0" applyNumberFormat="1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vertical="top" wrapText="1"/>
    </xf>
    <xf numFmtId="0" fontId="4" fillId="22" borderId="14" xfId="0" applyFont="1" applyFill="1" applyBorder="1" applyAlignment="1">
      <alignment vertical="top" wrapText="1"/>
    </xf>
    <xf numFmtId="0" fontId="4" fillId="22" borderId="14" xfId="0" applyFont="1" applyFill="1" applyBorder="1" applyAlignment="1">
      <alignment horizontal="center" vertical="top" wrapText="1"/>
    </xf>
    <xf numFmtId="0" fontId="4" fillId="22" borderId="15" xfId="0" applyFont="1" applyFill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5" fillId="22" borderId="21" xfId="0" applyFont="1" applyFill="1" applyBorder="1" applyAlignment="1">
      <alignment horizontal="center" vertical="top" wrapText="1"/>
    </xf>
    <xf numFmtId="4" fontId="4" fillId="22" borderId="21" xfId="0" applyNumberFormat="1" applyFont="1" applyFill="1" applyBorder="1" applyAlignment="1">
      <alignment horizontal="center" vertical="center" wrapText="1"/>
    </xf>
    <xf numFmtId="0" fontId="4" fillId="22" borderId="30" xfId="0" applyFont="1" applyFill="1" applyBorder="1" applyAlignment="1">
      <alignment horizontal="center" vertical="top" wrapText="1"/>
    </xf>
    <xf numFmtId="0" fontId="5" fillId="22" borderId="30" xfId="0" applyFont="1" applyFill="1" applyBorder="1" applyAlignment="1">
      <alignment horizontal="center" vertical="top" wrapText="1"/>
    </xf>
    <xf numFmtId="0" fontId="4" fillId="22" borderId="14" xfId="0" applyFont="1" applyFill="1" applyBorder="1" applyAlignment="1">
      <alignment horizontal="center" vertical="top" wrapText="1"/>
    </xf>
    <xf numFmtId="164" fontId="4" fillId="22" borderId="14" xfId="0" applyNumberFormat="1" applyFont="1" applyFill="1" applyBorder="1" applyAlignment="1">
      <alignment horizontal="right" vertical="top" wrapText="1"/>
    </xf>
    <xf numFmtId="4" fontId="4" fillId="22" borderId="30" xfId="0" applyNumberFormat="1" applyFont="1" applyFill="1" applyBorder="1" applyAlignment="1">
      <alignment horizontal="center" vertical="center" wrapText="1"/>
    </xf>
    <xf numFmtId="0" fontId="5" fillId="22" borderId="29" xfId="0" applyFont="1" applyFill="1" applyBorder="1" applyAlignment="1">
      <alignment horizontal="center" vertical="top" wrapText="1"/>
    </xf>
    <xf numFmtId="4" fontId="4" fillId="22" borderId="29" xfId="0" applyNumberFormat="1" applyFont="1" applyFill="1" applyBorder="1" applyAlignment="1">
      <alignment horizontal="center" vertical="center" wrapText="1"/>
    </xf>
    <xf numFmtId="164" fontId="4" fillId="22" borderId="13" xfId="0" applyNumberFormat="1" applyFont="1" applyFill="1" applyBorder="1" applyAlignment="1">
      <alignment horizontal="right" vertical="top" wrapText="1"/>
    </xf>
    <xf numFmtId="4" fontId="4" fillId="22" borderId="13" xfId="0" applyNumberFormat="1" applyFont="1" applyFill="1" applyBorder="1" applyAlignment="1">
      <alignment horizontal="center" vertical="center" wrapText="1"/>
    </xf>
    <xf numFmtId="164" fontId="4" fillId="22" borderId="16" xfId="0" applyNumberFormat="1" applyFont="1" applyFill="1" applyBorder="1" applyAlignment="1">
      <alignment vertical="top" wrapText="1"/>
    </xf>
    <xf numFmtId="164" fontId="4" fillId="22" borderId="12" xfId="0" applyNumberFormat="1" applyFont="1" applyFill="1" applyBorder="1" applyAlignment="1">
      <alignment vertical="top" wrapText="1"/>
    </xf>
    <xf numFmtId="164" fontId="4" fillId="22" borderId="13" xfId="0" applyNumberFormat="1" applyFont="1" applyFill="1" applyBorder="1" applyAlignment="1">
      <alignment vertical="top" wrapText="1"/>
    </xf>
    <xf numFmtId="4" fontId="0" fillId="0" borderId="29" xfId="0" applyNumberFormat="1" applyBorder="1" applyAlignment="1">
      <alignment horizontal="center" vertical="center"/>
    </xf>
    <xf numFmtId="0" fontId="26" fillId="0" borderId="22" xfId="0" applyFont="1" applyBorder="1" applyAlignment="1">
      <alignment horizontal="center" vertical="top" wrapText="1"/>
    </xf>
    <xf numFmtId="0" fontId="4" fillId="22" borderId="10" xfId="0" applyFont="1" applyFill="1" applyBorder="1" applyAlignment="1">
      <alignment horizontal="center" vertical="top" wrapText="1"/>
    </xf>
    <xf numFmtId="0" fontId="5" fillId="22" borderId="10" xfId="0" applyFont="1" applyFill="1" applyBorder="1" applyAlignment="1">
      <alignment horizontal="center" vertical="top" wrapText="1"/>
    </xf>
    <xf numFmtId="0" fontId="4" fillId="22" borderId="11" xfId="0" applyFont="1" applyFill="1" applyBorder="1" applyAlignment="1">
      <alignment vertical="top" wrapText="1"/>
    </xf>
    <xf numFmtId="164" fontId="4" fillId="22" borderId="29" xfId="0" applyNumberFormat="1" applyFont="1" applyFill="1" applyBorder="1" applyAlignment="1">
      <alignment horizontal="right" vertical="top" wrapText="1"/>
    </xf>
    <xf numFmtId="4" fontId="4" fillId="22" borderId="2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:G26"/>
    </sheetView>
  </sheetViews>
  <sheetFormatPr defaultColWidth="8.796875" defaultRowHeight="14.25"/>
  <cols>
    <col min="1" max="1" width="25.8984375" style="0" customWidth="1"/>
    <col min="3" max="3" width="9.59765625" style="0" customWidth="1"/>
  </cols>
  <sheetData>
    <row r="1" spans="1:9" ht="23.25">
      <c r="A1" s="146" t="s">
        <v>7</v>
      </c>
      <c r="B1" s="146"/>
      <c r="C1" s="146"/>
      <c r="D1" s="146"/>
      <c r="E1" s="146"/>
      <c r="F1" s="146"/>
      <c r="G1" s="146"/>
      <c r="H1" s="75"/>
      <c r="I1" s="75"/>
    </row>
    <row r="2" spans="1:9" ht="23.25">
      <c r="A2" s="4"/>
      <c r="B2" s="5"/>
      <c r="C2" s="5"/>
      <c r="D2" s="5"/>
      <c r="E2" s="5"/>
      <c r="F2" s="5"/>
      <c r="G2" s="5"/>
      <c r="H2" s="5"/>
      <c r="I2" s="5"/>
    </row>
    <row r="3" spans="1:7" ht="27" customHeight="1">
      <c r="A3" t="s">
        <v>0</v>
      </c>
      <c r="B3" t="s">
        <v>1</v>
      </c>
      <c r="C3" s="145" t="s">
        <v>8</v>
      </c>
      <c r="D3" s="145"/>
      <c r="E3" s="145"/>
      <c r="F3" s="145"/>
      <c r="G3" s="145"/>
    </row>
    <row r="4" spans="1:3" ht="14.25">
      <c r="A4" t="s">
        <v>2</v>
      </c>
      <c r="B4" t="s">
        <v>1</v>
      </c>
      <c r="C4" t="s">
        <v>9</v>
      </c>
    </row>
    <row r="5" spans="1:3" ht="14.25">
      <c r="A5" t="s">
        <v>3</v>
      </c>
      <c r="B5" t="s">
        <v>1</v>
      </c>
      <c r="C5" t="s">
        <v>10</v>
      </c>
    </row>
    <row r="6" spans="1:3" ht="14.25">
      <c r="A6" t="s">
        <v>4</v>
      </c>
      <c r="B6" t="s">
        <v>1</v>
      </c>
      <c r="C6" t="s">
        <v>11</v>
      </c>
    </row>
    <row r="7" spans="1:3" ht="14.25">
      <c r="A7" t="s">
        <v>5</v>
      </c>
      <c r="B7" t="s">
        <v>1</v>
      </c>
      <c r="C7" t="s">
        <v>196</v>
      </c>
    </row>
    <row r="8" spans="1:3" ht="14.25">
      <c r="A8" t="s">
        <v>363</v>
      </c>
      <c r="B8" t="s">
        <v>1</v>
      </c>
      <c r="C8" t="s">
        <v>12</v>
      </c>
    </row>
    <row r="9" spans="1:3" ht="14.25">
      <c r="A9" t="s">
        <v>6</v>
      </c>
      <c r="B9" t="s">
        <v>1</v>
      </c>
      <c r="C9" t="s">
        <v>365</v>
      </c>
    </row>
    <row r="21" spans="3:9" ht="14.25">
      <c r="C21" s="1"/>
      <c r="D21" s="1"/>
      <c r="E21" s="1"/>
      <c r="F21" s="1"/>
      <c r="G21" s="1"/>
      <c r="H21" s="1"/>
      <c r="I21" s="1"/>
    </row>
    <row r="22" spans="3:9" ht="14.25">
      <c r="C22" s="2"/>
      <c r="D22" s="2"/>
      <c r="E22" s="2"/>
      <c r="F22" s="2"/>
      <c r="G22" s="2"/>
      <c r="H22" s="2"/>
      <c r="I22" s="2"/>
    </row>
    <row r="23" spans="3:9" ht="14.25">
      <c r="C23" s="2"/>
      <c r="D23" s="2"/>
      <c r="E23" s="2"/>
      <c r="F23" s="2"/>
      <c r="G23" s="2"/>
      <c r="H23" s="2"/>
      <c r="I23" s="2"/>
    </row>
    <row r="24" spans="3:9" ht="14.25">
      <c r="C24" s="2"/>
      <c r="D24" s="2"/>
      <c r="E24" s="2"/>
      <c r="F24" s="2"/>
      <c r="G24" s="2"/>
      <c r="H24" s="2"/>
      <c r="I24" s="2"/>
    </row>
    <row r="26" spans="1:3" ht="14.25">
      <c r="A26" t="s">
        <v>364</v>
      </c>
      <c r="C26" t="s">
        <v>362</v>
      </c>
    </row>
  </sheetData>
  <sheetProtection/>
  <mergeCells count="2">
    <mergeCell ref="C3:G3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3"/>
  <sheetViews>
    <sheetView tabSelected="1" zoomScaleSheetLayoutView="100" workbookViewId="0" topLeftCell="A1">
      <selection activeCell="G86" sqref="G86"/>
    </sheetView>
  </sheetViews>
  <sheetFormatPr defaultColWidth="8.796875" defaultRowHeight="14.25"/>
  <cols>
    <col min="1" max="1" width="5.09765625" style="0" customWidth="1"/>
    <col min="2" max="2" width="16.09765625" style="47" customWidth="1"/>
    <col min="3" max="3" width="36.09765625" style="0" customWidth="1"/>
    <col min="4" max="4" width="9.3984375" style="3" customWidth="1"/>
    <col min="5" max="5" width="14.09765625" style="70" customWidth="1"/>
    <col min="6" max="6" width="8.5" style="90" customWidth="1"/>
    <col min="7" max="7" width="13" style="105" customWidth="1"/>
    <col min="8" max="8" width="14.8984375" style="105" customWidth="1"/>
  </cols>
  <sheetData>
    <row r="1" spans="1:8" ht="21" thickBot="1">
      <c r="A1" s="166" t="s">
        <v>7</v>
      </c>
      <c r="B1" s="167"/>
      <c r="C1" s="167"/>
      <c r="D1" s="167"/>
      <c r="E1" s="167"/>
      <c r="F1" s="167"/>
      <c r="G1" s="167"/>
      <c r="H1" s="168"/>
    </row>
    <row r="2" spans="1:8" ht="23.25" customHeight="1" thickBot="1">
      <c r="A2" s="169" t="s">
        <v>15</v>
      </c>
      <c r="B2" s="170"/>
      <c r="C2" s="170"/>
      <c r="D2" s="170"/>
      <c r="E2" s="170"/>
      <c r="F2" s="170"/>
      <c r="G2" s="170"/>
      <c r="H2" s="171"/>
    </row>
    <row r="3" spans="1:8" ht="78.75" customHeight="1" thickBot="1">
      <c r="A3" s="9"/>
      <c r="B3" s="12"/>
      <c r="C3" s="13" t="s">
        <v>366</v>
      </c>
      <c r="D3" s="13"/>
      <c r="E3" s="52"/>
      <c r="F3" s="89"/>
      <c r="G3" s="103"/>
      <c r="H3" s="104"/>
    </row>
    <row r="4" spans="1:8" ht="15.75" customHeight="1" thickBot="1">
      <c r="A4" s="7">
        <v>1</v>
      </c>
      <c r="B4" s="8">
        <v>2</v>
      </c>
      <c r="C4" s="8">
        <v>3</v>
      </c>
      <c r="D4" s="29">
        <v>4</v>
      </c>
      <c r="E4" s="71">
        <v>5</v>
      </c>
      <c r="F4" s="74">
        <v>6</v>
      </c>
      <c r="G4" s="71">
        <v>7</v>
      </c>
      <c r="H4" s="74">
        <v>8</v>
      </c>
    </row>
    <row r="5" spans="1:8" ht="48" thickBot="1">
      <c r="A5" s="72" t="s">
        <v>197</v>
      </c>
      <c r="B5" s="73" t="s">
        <v>375</v>
      </c>
      <c r="C5" s="99" t="s">
        <v>374</v>
      </c>
      <c r="D5" s="100" t="s">
        <v>198</v>
      </c>
      <c r="E5" s="101" t="s">
        <v>13</v>
      </c>
      <c r="F5" s="102" t="s">
        <v>14</v>
      </c>
      <c r="G5" s="106" t="s">
        <v>367</v>
      </c>
      <c r="H5" s="102" t="s">
        <v>368</v>
      </c>
    </row>
    <row r="6" spans="1:8" ht="31.5">
      <c r="A6" s="192" t="s">
        <v>199</v>
      </c>
      <c r="B6" s="133" t="s">
        <v>343</v>
      </c>
      <c r="C6" s="40" t="s">
        <v>16</v>
      </c>
      <c r="D6" s="41" t="s">
        <v>200</v>
      </c>
      <c r="E6" s="53"/>
      <c r="F6" s="162">
        <v>21</v>
      </c>
      <c r="G6" s="147"/>
      <c r="H6" s="150">
        <f>ROUND(F6*G6,2)</f>
        <v>0</v>
      </c>
    </row>
    <row r="7" spans="1:8" ht="18.75">
      <c r="A7" s="193"/>
      <c r="B7" s="134"/>
      <c r="C7" s="46" t="s">
        <v>344</v>
      </c>
      <c r="D7" s="42" t="s">
        <v>200</v>
      </c>
      <c r="E7" s="54">
        <v>3</v>
      </c>
      <c r="F7" s="172"/>
      <c r="G7" s="148"/>
      <c r="H7" s="151"/>
    </row>
    <row r="8" spans="1:8" ht="19.5" thickBot="1">
      <c r="A8" s="194"/>
      <c r="B8" s="135"/>
      <c r="C8" s="45" t="s">
        <v>345</v>
      </c>
      <c r="D8" s="43" t="s">
        <v>200</v>
      </c>
      <c r="E8" s="55"/>
      <c r="F8" s="163"/>
      <c r="G8" s="149"/>
      <c r="H8" s="152"/>
    </row>
    <row r="9" spans="1:8" ht="31.5">
      <c r="A9" s="136" t="s">
        <v>17</v>
      </c>
      <c r="B9" s="133" t="s">
        <v>346</v>
      </c>
      <c r="C9" s="23" t="s">
        <v>18</v>
      </c>
      <c r="D9" s="19"/>
      <c r="E9" s="56"/>
      <c r="F9" s="162">
        <v>21</v>
      </c>
      <c r="G9" s="147"/>
      <c r="H9" s="150">
        <f>ROUND(F9*G9,2)</f>
        <v>0</v>
      </c>
    </row>
    <row r="10" spans="1:8" ht="15.75">
      <c r="A10" s="137"/>
      <c r="B10" s="134"/>
      <c r="C10" s="24" t="s">
        <v>201</v>
      </c>
      <c r="D10" s="9" t="s">
        <v>54</v>
      </c>
      <c r="E10" s="57"/>
      <c r="F10" s="172"/>
      <c r="G10" s="148"/>
      <c r="H10" s="151"/>
    </row>
    <row r="11" spans="1:8" ht="15.75">
      <c r="A11" s="137"/>
      <c r="B11" s="134"/>
      <c r="C11" s="24" t="s">
        <v>203</v>
      </c>
      <c r="D11" s="9" t="s">
        <v>202</v>
      </c>
      <c r="E11" s="57">
        <v>3</v>
      </c>
      <c r="F11" s="172"/>
      <c r="G11" s="148"/>
      <c r="H11" s="151"/>
    </row>
    <row r="12" spans="1:8" ht="16.5" thickBot="1">
      <c r="A12" s="138"/>
      <c r="B12" s="135"/>
      <c r="C12" s="25" t="s">
        <v>204</v>
      </c>
      <c r="D12" s="20" t="s">
        <v>202</v>
      </c>
      <c r="E12" s="58"/>
      <c r="F12" s="163"/>
      <c r="G12" s="149"/>
      <c r="H12" s="152"/>
    </row>
    <row r="13" spans="1:8" ht="31.5">
      <c r="A13" s="136" t="s">
        <v>19</v>
      </c>
      <c r="B13" s="133" t="s">
        <v>346</v>
      </c>
      <c r="C13" s="23" t="s">
        <v>20</v>
      </c>
      <c r="D13" s="50"/>
      <c r="E13" s="56"/>
      <c r="F13" s="162">
        <v>56</v>
      </c>
      <c r="G13" s="147"/>
      <c r="H13" s="150">
        <f>ROUND(F13*G13,2)</f>
        <v>0</v>
      </c>
    </row>
    <row r="14" spans="1:8" ht="15.75">
      <c r="A14" s="137"/>
      <c r="B14" s="134"/>
      <c r="C14" s="24" t="s">
        <v>205</v>
      </c>
      <c r="D14" s="48" t="s">
        <v>54</v>
      </c>
      <c r="E14" s="57"/>
      <c r="F14" s="172"/>
      <c r="G14" s="148"/>
      <c r="H14" s="151"/>
    </row>
    <row r="15" spans="1:8" ht="15.75">
      <c r="A15" s="137"/>
      <c r="B15" s="134"/>
      <c r="C15" s="24" t="s">
        <v>206</v>
      </c>
      <c r="D15" s="48" t="s">
        <v>202</v>
      </c>
      <c r="E15" s="57">
        <v>8</v>
      </c>
      <c r="F15" s="172"/>
      <c r="G15" s="148"/>
      <c r="H15" s="151"/>
    </row>
    <row r="16" spans="1:8" ht="16.5" thickBot="1">
      <c r="A16" s="138"/>
      <c r="B16" s="135"/>
      <c r="C16" s="25" t="s">
        <v>207</v>
      </c>
      <c r="D16" s="51" t="s">
        <v>202</v>
      </c>
      <c r="E16" s="58"/>
      <c r="F16" s="163"/>
      <c r="G16" s="149"/>
      <c r="H16" s="152"/>
    </row>
    <row r="17" spans="1:8" ht="31.5">
      <c r="A17" s="136" t="s">
        <v>21</v>
      </c>
      <c r="B17" s="133" t="s">
        <v>343</v>
      </c>
      <c r="C17" s="23" t="s">
        <v>22</v>
      </c>
      <c r="D17" s="19"/>
      <c r="E17" s="56"/>
      <c r="F17" s="162">
        <v>2</v>
      </c>
      <c r="G17" s="147"/>
      <c r="H17" s="150">
        <f>ROUND(F17*G17,2)</f>
        <v>0</v>
      </c>
    </row>
    <row r="18" spans="1:8" ht="18.75">
      <c r="A18" s="137"/>
      <c r="B18" s="134"/>
      <c r="C18" s="24" t="s">
        <v>209</v>
      </c>
      <c r="D18" s="9" t="s">
        <v>214</v>
      </c>
      <c r="E18" s="57">
        <v>0.281</v>
      </c>
      <c r="F18" s="172"/>
      <c r="G18" s="148"/>
      <c r="H18" s="151"/>
    </row>
    <row r="19" spans="1:8" ht="19.5" thickBot="1">
      <c r="A19" s="138"/>
      <c r="B19" s="135"/>
      <c r="C19" s="25" t="s">
        <v>210</v>
      </c>
      <c r="D19" s="20" t="s">
        <v>214</v>
      </c>
      <c r="E19" s="58"/>
      <c r="F19" s="163"/>
      <c r="G19" s="149"/>
      <c r="H19" s="152"/>
    </row>
    <row r="20" spans="1:8" ht="50.25">
      <c r="A20" s="136" t="s">
        <v>23</v>
      </c>
      <c r="B20" s="133" t="s">
        <v>347</v>
      </c>
      <c r="C20" s="23" t="s">
        <v>179</v>
      </c>
      <c r="D20" s="9" t="s">
        <v>24</v>
      </c>
      <c r="E20" s="57">
        <v>5</v>
      </c>
      <c r="F20" s="162">
        <v>35</v>
      </c>
      <c r="G20" s="147"/>
      <c r="H20" s="150">
        <f>ROUND(F20*G20,2)</f>
        <v>0</v>
      </c>
    </row>
    <row r="21" spans="1:8" ht="16.5" thickBot="1">
      <c r="A21" s="138"/>
      <c r="B21" s="135"/>
      <c r="C21" s="25" t="s">
        <v>211</v>
      </c>
      <c r="D21" s="20" t="s">
        <v>24</v>
      </c>
      <c r="E21" s="59"/>
      <c r="F21" s="163"/>
      <c r="G21" s="149"/>
      <c r="H21" s="152"/>
    </row>
    <row r="22" spans="1:8" ht="31.5">
      <c r="A22" s="195" t="s">
        <v>25</v>
      </c>
      <c r="B22" s="133" t="s">
        <v>349</v>
      </c>
      <c r="C22" s="23" t="s">
        <v>26</v>
      </c>
      <c r="D22" s="19"/>
      <c r="E22" s="56"/>
      <c r="F22" s="153">
        <v>2</v>
      </c>
      <c r="G22" s="147"/>
      <c r="H22" s="150">
        <f>ROUND(F22*G22,2)</f>
        <v>0</v>
      </c>
    </row>
    <row r="23" spans="1:8" ht="18.75">
      <c r="A23" s="196"/>
      <c r="B23" s="134"/>
      <c r="C23" s="24" t="s">
        <v>212</v>
      </c>
      <c r="D23" s="9" t="s">
        <v>214</v>
      </c>
      <c r="E23" s="57">
        <v>0.0281</v>
      </c>
      <c r="F23" s="154"/>
      <c r="G23" s="148"/>
      <c r="H23" s="151"/>
    </row>
    <row r="24" spans="1:8" ht="19.5" thickBot="1">
      <c r="A24" s="197"/>
      <c r="B24" s="135"/>
      <c r="C24" s="25" t="s">
        <v>213</v>
      </c>
      <c r="D24" s="20" t="s">
        <v>214</v>
      </c>
      <c r="E24" s="58"/>
      <c r="F24" s="176"/>
      <c r="G24" s="149"/>
      <c r="H24" s="152"/>
    </row>
    <row r="25" spans="1:8" ht="47.25">
      <c r="A25" s="164" t="s">
        <v>27</v>
      </c>
      <c r="B25" s="133" t="s">
        <v>348</v>
      </c>
      <c r="C25" s="15" t="s">
        <v>28</v>
      </c>
      <c r="D25" s="12"/>
      <c r="E25" s="57"/>
      <c r="F25" s="154">
        <v>596.05</v>
      </c>
      <c r="G25" s="147"/>
      <c r="H25" s="150">
        <f>ROUND(F25*G25,2)</f>
        <v>0</v>
      </c>
    </row>
    <row r="26" spans="1:8" ht="15.75">
      <c r="A26" s="165"/>
      <c r="B26" s="134"/>
      <c r="C26" s="21" t="s">
        <v>29</v>
      </c>
      <c r="D26" s="30"/>
      <c r="E26" s="57"/>
      <c r="F26" s="154"/>
      <c r="G26" s="148"/>
      <c r="H26" s="151"/>
    </row>
    <row r="27" spans="1:8" ht="15.75">
      <c r="A27" s="165"/>
      <c r="B27" s="134"/>
      <c r="C27" s="15" t="s">
        <v>215</v>
      </c>
      <c r="D27" s="12" t="s">
        <v>202</v>
      </c>
      <c r="E27" s="57"/>
      <c r="F27" s="154"/>
      <c r="G27" s="148"/>
      <c r="H27" s="151"/>
    </row>
    <row r="28" spans="1:8" ht="15.75">
      <c r="A28" s="165"/>
      <c r="B28" s="134"/>
      <c r="C28" s="21" t="s">
        <v>30</v>
      </c>
      <c r="D28" s="30"/>
      <c r="E28" s="57"/>
      <c r="F28" s="154"/>
      <c r="G28" s="148"/>
      <c r="H28" s="151"/>
    </row>
    <row r="29" spans="1:8" ht="15.75">
      <c r="A29" s="165"/>
      <c r="B29" s="134"/>
      <c r="C29" s="15" t="s">
        <v>216</v>
      </c>
      <c r="D29" s="12" t="s">
        <v>54</v>
      </c>
      <c r="E29" s="57"/>
      <c r="F29" s="154"/>
      <c r="G29" s="148"/>
      <c r="H29" s="151"/>
    </row>
    <row r="30" spans="1:8" ht="15.75">
      <c r="A30" s="165"/>
      <c r="B30" s="134"/>
      <c r="C30" s="15" t="s">
        <v>217</v>
      </c>
      <c r="D30" s="12" t="s">
        <v>54</v>
      </c>
      <c r="E30" s="57"/>
      <c r="F30" s="154"/>
      <c r="G30" s="148"/>
      <c r="H30" s="151"/>
    </row>
    <row r="31" spans="1:8" ht="15.75">
      <c r="A31" s="165"/>
      <c r="B31" s="134"/>
      <c r="C31" s="15">
        <v>14.2</v>
      </c>
      <c r="D31" s="12" t="s">
        <v>54</v>
      </c>
      <c r="E31" s="57"/>
      <c r="F31" s="154"/>
      <c r="G31" s="148"/>
      <c r="H31" s="151"/>
    </row>
    <row r="32" spans="1:8" ht="15.75">
      <c r="A32" s="165"/>
      <c r="B32" s="134"/>
      <c r="C32" s="15" t="s">
        <v>218</v>
      </c>
      <c r="D32" s="12" t="s">
        <v>202</v>
      </c>
      <c r="E32" s="57"/>
      <c r="F32" s="154"/>
      <c r="G32" s="148"/>
      <c r="H32" s="151"/>
    </row>
    <row r="33" spans="1:8" ht="15.75">
      <c r="A33" s="165"/>
      <c r="B33" s="134"/>
      <c r="C33" s="15" t="s">
        <v>219</v>
      </c>
      <c r="D33" s="12" t="s">
        <v>202</v>
      </c>
      <c r="E33" s="57"/>
      <c r="F33" s="154"/>
      <c r="G33" s="148"/>
      <c r="H33" s="151"/>
    </row>
    <row r="34" spans="1:8" ht="16.5" thickBot="1">
      <c r="A34" s="165"/>
      <c r="B34" s="135"/>
      <c r="C34" s="15" t="s">
        <v>220</v>
      </c>
      <c r="D34" s="12" t="s">
        <v>202</v>
      </c>
      <c r="E34" s="57"/>
      <c r="F34" s="154"/>
      <c r="G34" s="149"/>
      <c r="H34" s="152"/>
    </row>
    <row r="35" spans="1:8" ht="31.5">
      <c r="A35" s="164" t="s">
        <v>31</v>
      </c>
      <c r="B35" s="133" t="s">
        <v>350</v>
      </c>
      <c r="C35" s="28" t="s">
        <v>32</v>
      </c>
      <c r="D35" s="27"/>
      <c r="E35" s="60"/>
      <c r="F35" s="139">
        <v>459.9</v>
      </c>
      <c r="G35" s="147"/>
      <c r="H35" s="150">
        <f>ROUND(F35*G35,2)</f>
        <v>0</v>
      </c>
    </row>
    <row r="36" spans="1:8" ht="15.75">
      <c r="A36" s="165"/>
      <c r="B36" s="134"/>
      <c r="C36" s="15" t="s">
        <v>221</v>
      </c>
      <c r="D36" s="12" t="s">
        <v>54</v>
      </c>
      <c r="E36" s="61">
        <v>65.7</v>
      </c>
      <c r="F36" s="160"/>
      <c r="G36" s="148"/>
      <c r="H36" s="151"/>
    </row>
    <row r="37" spans="1:8" ht="15.75">
      <c r="A37" s="165"/>
      <c r="B37" s="134"/>
      <c r="C37" s="15" t="s">
        <v>222</v>
      </c>
      <c r="D37" s="12" t="s">
        <v>54</v>
      </c>
      <c r="E37" s="61"/>
      <c r="F37" s="160"/>
      <c r="G37" s="148"/>
      <c r="H37" s="151"/>
    </row>
    <row r="38" spans="1:8" ht="15.75">
      <c r="A38" s="165"/>
      <c r="B38" s="134"/>
      <c r="C38" s="21" t="s">
        <v>180</v>
      </c>
      <c r="D38" s="30"/>
      <c r="E38" s="62"/>
      <c r="F38" s="160"/>
      <c r="G38" s="148"/>
      <c r="H38" s="151"/>
    </row>
    <row r="39" spans="1:8" ht="19.5" thickBot="1">
      <c r="A39" s="173"/>
      <c r="B39" s="135"/>
      <c r="C39" s="18" t="s">
        <v>181</v>
      </c>
      <c r="D39" s="17"/>
      <c r="E39" s="63"/>
      <c r="F39" s="161"/>
      <c r="G39" s="149"/>
      <c r="H39" s="152"/>
    </row>
    <row r="40" spans="1:8" ht="15.75">
      <c r="A40" s="178" t="s">
        <v>33</v>
      </c>
      <c r="B40" s="133" t="s">
        <v>343</v>
      </c>
      <c r="C40" s="14" t="s">
        <v>34</v>
      </c>
      <c r="D40" s="14"/>
      <c r="E40" s="132"/>
      <c r="F40" s="154">
        <v>40.59</v>
      </c>
      <c r="G40" s="147"/>
      <c r="H40" s="150">
        <f>ROUND(F40*G40,2)</f>
        <v>0</v>
      </c>
    </row>
    <row r="41" spans="1:8" ht="15.75">
      <c r="A41" s="178"/>
      <c r="B41" s="134"/>
      <c r="C41" s="12" t="s">
        <v>35</v>
      </c>
      <c r="D41" s="12"/>
      <c r="E41" s="132"/>
      <c r="F41" s="154"/>
      <c r="G41" s="148"/>
      <c r="H41" s="151"/>
    </row>
    <row r="42" spans="1:8" ht="31.5">
      <c r="A42" s="178"/>
      <c r="B42" s="134"/>
      <c r="C42" s="15" t="s">
        <v>36</v>
      </c>
      <c r="D42" s="12"/>
      <c r="E42" s="132"/>
      <c r="F42" s="154"/>
      <c r="G42" s="148"/>
      <c r="H42" s="151"/>
    </row>
    <row r="43" spans="1:8" ht="31.5">
      <c r="A43" s="178"/>
      <c r="B43" s="134"/>
      <c r="C43" s="15" t="s">
        <v>223</v>
      </c>
      <c r="D43" s="12" t="s">
        <v>54</v>
      </c>
      <c r="E43" s="132"/>
      <c r="F43" s="154"/>
      <c r="G43" s="148"/>
      <c r="H43" s="151"/>
    </row>
    <row r="44" spans="1:8" ht="19.5" thickBot="1">
      <c r="A44" s="178"/>
      <c r="B44" s="135"/>
      <c r="C44" s="15" t="s">
        <v>228</v>
      </c>
      <c r="D44" s="12" t="s">
        <v>200</v>
      </c>
      <c r="E44" s="132"/>
      <c r="F44" s="154"/>
      <c r="G44" s="149"/>
      <c r="H44" s="152"/>
    </row>
    <row r="45" spans="1:8" ht="31.5">
      <c r="A45" s="177" t="s">
        <v>37</v>
      </c>
      <c r="B45" s="180" t="s">
        <v>343</v>
      </c>
      <c r="C45" s="35" t="s">
        <v>38</v>
      </c>
      <c r="D45" s="36"/>
      <c r="E45" s="181"/>
      <c r="F45" s="184">
        <v>15.56</v>
      </c>
      <c r="G45" s="147"/>
      <c r="H45" s="150">
        <f>ROUND(F45*G45,2)</f>
        <v>0</v>
      </c>
    </row>
    <row r="46" spans="1:8" ht="15.75">
      <c r="A46" s="178"/>
      <c r="B46" s="178"/>
      <c r="C46" s="33" t="s">
        <v>224</v>
      </c>
      <c r="D46" s="34" t="s">
        <v>54</v>
      </c>
      <c r="E46" s="182"/>
      <c r="F46" s="185"/>
      <c r="G46" s="148"/>
      <c r="H46" s="151"/>
    </row>
    <row r="47" spans="1:8" ht="19.5" thickBot="1">
      <c r="A47" s="179"/>
      <c r="B47" s="179"/>
      <c r="C47" s="37" t="s">
        <v>227</v>
      </c>
      <c r="D47" s="38" t="s">
        <v>225</v>
      </c>
      <c r="E47" s="183"/>
      <c r="F47" s="186"/>
      <c r="G47" s="149"/>
      <c r="H47" s="152"/>
    </row>
    <row r="48" spans="1:8" ht="31.5">
      <c r="A48" s="164" t="s">
        <v>39</v>
      </c>
      <c r="B48" s="133" t="s">
        <v>343</v>
      </c>
      <c r="C48" s="49" t="s">
        <v>40</v>
      </c>
      <c r="D48" s="19"/>
      <c r="E48" s="187"/>
      <c r="F48" s="153">
        <v>15.56</v>
      </c>
      <c r="G48" s="147"/>
      <c r="H48" s="150">
        <f>ROUND(F48*G48,2)</f>
        <v>0</v>
      </c>
    </row>
    <row r="49" spans="1:8" ht="19.5" thickBot="1">
      <c r="A49" s="173"/>
      <c r="B49" s="135"/>
      <c r="C49" s="39" t="s">
        <v>226</v>
      </c>
      <c r="D49" s="32" t="s">
        <v>225</v>
      </c>
      <c r="E49" s="188"/>
      <c r="F49" s="176"/>
      <c r="G49" s="149"/>
      <c r="H49" s="152"/>
    </row>
    <row r="50" spans="1:8" ht="110.25">
      <c r="A50" s="209" t="s">
        <v>41</v>
      </c>
      <c r="B50" s="235" t="s">
        <v>343</v>
      </c>
      <c r="C50" s="230" t="s">
        <v>382</v>
      </c>
      <c r="D50" s="202"/>
      <c r="E50" s="203"/>
      <c r="F50" s="236">
        <v>8.27</v>
      </c>
      <c r="G50" s="147"/>
      <c r="H50" s="150">
        <f>ROUND(F50*G50,2)</f>
        <v>0</v>
      </c>
    </row>
    <row r="51" spans="1:8" ht="18.75">
      <c r="A51" s="237"/>
      <c r="B51" s="238"/>
      <c r="C51" s="231" t="s">
        <v>229</v>
      </c>
      <c r="D51" s="239" t="s">
        <v>214</v>
      </c>
      <c r="E51" s="240">
        <v>6.09</v>
      </c>
      <c r="F51" s="241"/>
      <c r="G51" s="148"/>
      <c r="H51" s="151"/>
    </row>
    <row r="52" spans="1:8" ht="19.5" thickBot="1">
      <c r="A52" s="215"/>
      <c r="B52" s="242"/>
      <c r="C52" s="233" t="s">
        <v>230</v>
      </c>
      <c r="D52" s="198" t="s">
        <v>214</v>
      </c>
      <c r="E52" s="207">
        <v>2.18</v>
      </c>
      <c r="F52" s="243"/>
      <c r="G52" s="149"/>
      <c r="H52" s="152"/>
    </row>
    <row r="53" spans="1:8" ht="63">
      <c r="A53" s="199" t="s">
        <v>42</v>
      </c>
      <c r="B53" s="200" t="s">
        <v>343</v>
      </c>
      <c r="C53" s="201" t="s">
        <v>383</v>
      </c>
      <c r="D53" s="202"/>
      <c r="E53" s="210"/>
      <c r="F53" s="211">
        <v>3.03</v>
      </c>
      <c r="G53" s="147"/>
      <c r="H53" s="150">
        <f>ROUND(F53*G53,5)</f>
        <v>0</v>
      </c>
    </row>
    <row r="54" spans="1:8" ht="19.5" thickBot="1">
      <c r="A54" s="204"/>
      <c r="B54" s="205"/>
      <c r="C54" s="206" t="s">
        <v>231</v>
      </c>
      <c r="D54" s="198" t="s">
        <v>200</v>
      </c>
      <c r="E54" s="244"/>
      <c r="F54" s="245"/>
      <c r="G54" s="149"/>
      <c r="H54" s="152"/>
    </row>
    <row r="55" spans="1:8" ht="63">
      <c r="A55" s="212" t="s">
        <v>43</v>
      </c>
      <c r="B55" s="200" t="s">
        <v>349</v>
      </c>
      <c r="C55" s="214" t="s">
        <v>384</v>
      </c>
      <c r="D55" s="239"/>
      <c r="E55" s="246"/>
      <c r="F55" s="217">
        <v>26.2</v>
      </c>
      <c r="G55" s="147"/>
      <c r="H55" s="150">
        <f>ROUND(F55*G55,2)</f>
        <v>0</v>
      </c>
    </row>
    <row r="56" spans="1:8" ht="18.75">
      <c r="A56" s="212"/>
      <c r="B56" s="213"/>
      <c r="C56" s="214" t="s">
        <v>232</v>
      </c>
      <c r="D56" s="239" t="s">
        <v>214</v>
      </c>
      <c r="E56" s="247">
        <v>21.6</v>
      </c>
      <c r="F56" s="217"/>
      <c r="G56" s="148"/>
      <c r="H56" s="151"/>
    </row>
    <row r="57" spans="1:8" ht="19.5" thickBot="1">
      <c r="A57" s="204"/>
      <c r="B57" s="205"/>
      <c r="C57" s="206" t="s">
        <v>233</v>
      </c>
      <c r="D57" s="198" t="s">
        <v>214</v>
      </c>
      <c r="E57" s="248">
        <v>4.62</v>
      </c>
      <c r="F57" s="245"/>
      <c r="G57" s="149"/>
      <c r="H57" s="152"/>
    </row>
    <row r="58" spans="1:8" ht="31.5">
      <c r="A58" s="164" t="s">
        <v>44</v>
      </c>
      <c r="B58" s="133" t="s">
        <v>348</v>
      </c>
      <c r="C58" s="15" t="s">
        <v>45</v>
      </c>
      <c r="D58" s="12"/>
      <c r="E58" s="174"/>
      <c r="F58" s="153">
        <v>703.5</v>
      </c>
      <c r="G58" s="147"/>
      <c r="H58" s="150">
        <f>ROUND(F58*G58,2)</f>
        <v>0</v>
      </c>
    </row>
    <row r="59" spans="1:8" ht="16.5" thickBot="1">
      <c r="A59" s="165"/>
      <c r="B59" s="135"/>
      <c r="C59" s="15" t="s">
        <v>234</v>
      </c>
      <c r="D59" s="12" t="s">
        <v>202</v>
      </c>
      <c r="E59" s="132"/>
      <c r="F59" s="154"/>
      <c r="G59" s="149"/>
      <c r="H59" s="152"/>
    </row>
    <row r="60" spans="1:8" ht="32.25" thickBot="1">
      <c r="A60" s="82" t="s">
        <v>46</v>
      </c>
      <c r="B60" s="7" t="s">
        <v>351</v>
      </c>
      <c r="C60" s="98" t="s">
        <v>47</v>
      </c>
      <c r="D60" s="124" t="s">
        <v>48</v>
      </c>
      <c r="E60" s="125"/>
      <c r="F60" s="126">
        <v>0.704</v>
      </c>
      <c r="G60" s="127"/>
      <c r="H60" s="128">
        <f>ROUND(F60*G60,2)</f>
        <v>0</v>
      </c>
    </row>
    <row r="61" spans="1:8" ht="47.25">
      <c r="A61" s="189" t="s">
        <v>49</v>
      </c>
      <c r="B61" s="190" t="s">
        <v>350</v>
      </c>
      <c r="C61" s="79" t="s">
        <v>235</v>
      </c>
      <c r="D61" s="80"/>
      <c r="E61" s="97"/>
      <c r="F61" s="140">
        <v>46.6</v>
      </c>
      <c r="G61" s="148"/>
      <c r="H61" s="151">
        <f>ROUND(F61*G61,2)</f>
        <v>0</v>
      </c>
    </row>
    <row r="62" spans="1:8" ht="18.75">
      <c r="A62" s="165"/>
      <c r="B62" s="134"/>
      <c r="C62" s="15"/>
      <c r="D62" s="12" t="s">
        <v>200</v>
      </c>
      <c r="E62" s="52">
        <v>45</v>
      </c>
      <c r="F62" s="140"/>
      <c r="G62" s="148"/>
      <c r="H62" s="151"/>
    </row>
    <row r="63" spans="1:8" ht="18.75">
      <c r="A63" s="165"/>
      <c r="B63" s="134"/>
      <c r="C63" s="15" t="s">
        <v>236</v>
      </c>
      <c r="D63" s="12" t="s">
        <v>200</v>
      </c>
      <c r="E63" s="52">
        <v>1.56</v>
      </c>
      <c r="F63" s="140"/>
      <c r="G63" s="148"/>
      <c r="H63" s="151"/>
    </row>
    <row r="64" spans="1:8" ht="18.75">
      <c r="A64" s="165"/>
      <c r="B64" s="134"/>
      <c r="C64" s="15" t="s">
        <v>182</v>
      </c>
      <c r="D64" s="12"/>
      <c r="E64" s="68"/>
      <c r="F64" s="140"/>
      <c r="G64" s="148"/>
      <c r="H64" s="151"/>
    </row>
    <row r="65" spans="1:8" ht="47.25">
      <c r="A65" s="165"/>
      <c r="B65" s="134"/>
      <c r="C65" s="15" t="s">
        <v>237</v>
      </c>
      <c r="D65" s="12" t="s">
        <v>214</v>
      </c>
      <c r="E65" s="68"/>
      <c r="F65" s="140"/>
      <c r="G65" s="148"/>
      <c r="H65" s="151"/>
    </row>
    <row r="66" spans="1:8" ht="18.75">
      <c r="A66" s="165"/>
      <c r="B66" s="134"/>
      <c r="C66" s="15" t="s">
        <v>238</v>
      </c>
      <c r="D66" s="12" t="s">
        <v>214</v>
      </c>
      <c r="E66" s="68"/>
      <c r="F66" s="140"/>
      <c r="G66" s="148"/>
      <c r="H66" s="151"/>
    </row>
    <row r="67" spans="1:8" ht="18.75">
      <c r="A67" s="165"/>
      <c r="B67" s="134"/>
      <c r="C67" s="15">
        <v>0.738</v>
      </c>
      <c r="D67" s="12" t="s">
        <v>214</v>
      </c>
      <c r="E67" s="68"/>
      <c r="F67" s="140"/>
      <c r="G67" s="148"/>
      <c r="H67" s="151"/>
    </row>
    <row r="68" spans="1:8" ht="19.5" thickBot="1">
      <c r="A68" s="165"/>
      <c r="B68" s="134"/>
      <c r="C68" s="15" t="s">
        <v>183</v>
      </c>
      <c r="D68" s="12"/>
      <c r="E68" s="68"/>
      <c r="F68" s="156"/>
      <c r="G68" s="149"/>
      <c r="H68" s="152"/>
    </row>
    <row r="69" spans="1:8" ht="31.5">
      <c r="A69" s="164" t="s">
        <v>50</v>
      </c>
      <c r="B69" s="133" t="s">
        <v>352</v>
      </c>
      <c r="C69" s="28" t="s">
        <v>51</v>
      </c>
      <c r="D69" s="27"/>
      <c r="E69" s="174"/>
      <c r="F69" s="153">
        <v>9.9</v>
      </c>
      <c r="G69" s="147"/>
      <c r="H69" s="150">
        <f>ROUND(F69*G69,5)</f>
        <v>0</v>
      </c>
    </row>
    <row r="70" spans="1:8" ht="19.5" thickBot="1">
      <c r="A70" s="173"/>
      <c r="B70" s="135"/>
      <c r="C70" s="18" t="s">
        <v>239</v>
      </c>
      <c r="D70" s="17" t="s">
        <v>200</v>
      </c>
      <c r="E70" s="175"/>
      <c r="F70" s="176"/>
      <c r="G70" s="149"/>
      <c r="H70" s="152"/>
    </row>
    <row r="71" spans="1:8" ht="33.75" customHeight="1">
      <c r="A71" s="165" t="s">
        <v>52</v>
      </c>
      <c r="B71" s="134" t="s">
        <v>348</v>
      </c>
      <c r="C71" s="15" t="s">
        <v>53</v>
      </c>
      <c r="D71" s="12" t="s">
        <v>54</v>
      </c>
      <c r="E71" s="132"/>
      <c r="F71" s="155">
        <v>12.7</v>
      </c>
      <c r="G71" s="147"/>
      <c r="H71" s="150">
        <f>ROUND(F71*G71,2)</f>
        <v>0</v>
      </c>
    </row>
    <row r="72" spans="1:8" ht="15.75">
      <c r="A72" s="165"/>
      <c r="B72" s="134"/>
      <c r="C72" s="21" t="s">
        <v>55</v>
      </c>
      <c r="D72" s="12"/>
      <c r="E72" s="132"/>
      <c r="F72" s="140"/>
      <c r="G72" s="148"/>
      <c r="H72" s="151"/>
    </row>
    <row r="73" spans="1:8" ht="15.75">
      <c r="A73" s="165"/>
      <c r="B73" s="134"/>
      <c r="C73" s="15" t="s">
        <v>240</v>
      </c>
      <c r="D73" s="12" t="s">
        <v>202</v>
      </c>
      <c r="E73" s="132"/>
      <c r="F73" s="140"/>
      <c r="G73" s="148"/>
      <c r="H73" s="151"/>
    </row>
    <row r="74" spans="1:8" ht="15.75">
      <c r="A74" s="165"/>
      <c r="B74" s="134"/>
      <c r="C74" s="15" t="s">
        <v>56</v>
      </c>
      <c r="D74" s="12"/>
      <c r="E74" s="132"/>
      <c r="F74" s="140"/>
      <c r="G74" s="148"/>
      <c r="H74" s="151"/>
    </row>
    <row r="75" spans="1:8" ht="15.75">
      <c r="A75" s="165"/>
      <c r="B75" s="134"/>
      <c r="C75" s="15" t="s">
        <v>57</v>
      </c>
      <c r="D75" s="12"/>
      <c r="E75" s="132"/>
      <c r="F75" s="140"/>
      <c r="G75" s="148"/>
      <c r="H75" s="151"/>
    </row>
    <row r="76" spans="1:8" ht="15.75">
      <c r="A76" s="165"/>
      <c r="B76" s="134"/>
      <c r="C76" s="15">
        <f>72.72</f>
        <v>72.72</v>
      </c>
      <c r="D76" s="12" t="s">
        <v>202</v>
      </c>
      <c r="E76" s="132"/>
      <c r="F76" s="140"/>
      <c r="G76" s="148"/>
      <c r="H76" s="151"/>
    </row>
    <row r="77" spans="1:8" ht="15.75">
      <c r="A77" s="165"/>
      <c r="B77" s="134"/>
      <c r="C77" s="15" t="s">
        <v>241</v>
      </c>
      <c r="D77" s="12" t="s">
        <v>54</v>
      </c>
      <c r="E77" s="132"/>
      <c r="F77" s="140"/>
      <c r="G77" s="148"/>
      <c r="H77" s="151"/>
    </row>
    <row r="78" spans="1:8" ht="15.75">
      <c r="A78" s="165"/>
      <c r="B78" s="134"/>
      <c r="C78" s="15" t="s">
        <v>242</v>
      </c>
      <c r="D78" s="12" t="s">
        <v>54</v>
      </c>
      <c r="E78" s="132"/>
      <c r="F78" s="140"/>
      <c r="G78" s="148"/>
      <c r="H78" s="151"/>
    </row>
    <row r="79" spans="1:8" ht="15.75">
      <c r="A79" s="165"/>
      <c r="B79" s="134"/>
      <c r="C79" s="15" t="s">
        <v>243</v>
      </c>
      <c r="D79" s="12" t="s">
        <v>202</v>
      </c>
      <c r="E79" s="132"/>
      <c r="F79" s="140"/>
      <c r="G79" s="148"/>
      <c r="H79" s="151"/>
    </row>
    <row r="80" spans="1:8" ht="15.75">
      <c r="A80" s="165"/>
      <c r="B80" s="134"/>
      <c r="C80" s="15" t="s">
        <v>58</v>
      </c>
      <c r="D80" s="12"/>
      <c r="E80" s="132"/>
      <c r="F80" s="140"/>
      <c r="G80" s="148"/>
      <c r="H80" s="151"/>
    </row>
    <row r="81" spans="1:8" ht="15.75">
      <c r="A81" s="165"/>
      <c r="B81" s="134"/>
      <c r="C81" s="15" t="s">
        <v>244</v>
      </c>
      <c r="D81" s="12" t="s">
        <v>202</v>
      </c>
      <c r="E81" s="132"/>
      <c r="F81" s="140"/>
      <c r="G81" s="148"/>
      <c r="H81" s="151"/>
    </row>
    <row r="82" spans="1:8" ht="15.75">
      <c r="A82" s="165"/>
      <c r="B82" s="134"/>
      <c r="C82" s="15" t="s">
        <v>245</v>
      </c>
      <c r="D82" s="12" t="s">
        <v>202</v>
      </c>
      <c r="E82" s="132"/>
      <c r="F82" s="140"/>
      <c r="G82" s="148"/>
      <c r="H82" s="151"/>
    </row>
    <row r="83" spans="1:8" ht="16.5" thickBot="1">
      <c r="A83" s="165"/>
      <c r="B83" s="134"/>
      <c r="C83" s="15" t="s">
        <v>59</v>
      </c>
      <c r="D83" s="12"/>
      <c r="E83" s="132"/>
      <c r="F83" s="140"/>
      <c r="G83" s="148"/>
      <c r="H83" s="151"/>
    </row>
    <row r="84" spans="1:8" ht="31.5">
      <c r="A84" s="164" t="s">
        <v>60</v>
      </c>
      <c r="B84" s="133" t="s">
        <v>350</v>
      </c>
      <c r="C84" s="28" t="s">
        <v>61</v>
      </c>
      <c r="D84" s="27"/>
      <c r="E84" s="174"/>
      <c r="F84" s="153">
        <v>20</v>
      </c>
      <c r="G84" s="147"/>
      <c r="H84" s="150">
        <f>ROUND(F84*G84,5)</f>
        <v>0</v>
      </c>
    </row>
    <row r="85" spans="1:8" ht="19.5" thickBot="1">
      <c r="A85" s="173"/>
      <c r="B85" s="135"/>
      <c r="C85" s="18" t="s">
        <v>184</v>
      </c>
      <c r="D85" s="17" t="s">
        <v>24</v>
      </c>
      <c r="E85" s="175"/>
      <c r="F85" s="176"/>
      <c r="G85" s="149"/>
      <c r="H85" s="152"/>
    </row>
    <row r="86" spans="1:8" ht="48" thickBot="1">
      <c r="A86" s="251" t="s">
        <v>385</v>
      </c>
      <c r="B86" s="252" t="s">
        <v>350</v>
      </c>
      <c r="C86" s="253" t="s">
        <v>386</v>
      </c>
      <c r="D86" s="232" t="s">
        <v>24</v>
      </c>
      <c r="E86" s="254"/>
      <c r="F86" s="255">
        <v>4</v>
      </c>
      <c r="G86" s="144"/>
      <c r="H86" s="249">
        <f>ROUND(F86*G86,5)</f>
        <v>0</v>
      </c>
    </row>
    <row r="87" spans="1:8" ht="48" thickBot="1">
      <c r="A87" s="95"/>
      <c r="B87" s="234"/>
      <c r="C87" s="250" t="s">
        <v>369</v>
      </c>
      <c r="D87" s="87"/>
      <c r="E87" s="88"/>
      <c r="F87" s="109"/>
      <c r="G87" s="109"/>
      <c r="H87" s="110"/>
    </row>
    <row r="88" spans="1:8" ht="47.25">
      <c r="A88" s="19" t="s">
        <v>62</v>
      </c>
      <c r="B88" s="29" t="s">
        <v>347</v>
      </c>
      <c r="C88" s="28" t="s">
        <v>63</v>
      </c>
      <c r="D88" s="27"/>
      <c r="E88" s="64"/>
      <c r="F88" s="155">
        <v>30.58</v>
      </c>
      <c r="G88" s="147"/>
      <c r="H88" s="150">
        <f>ROUND(F88*G88,2)</f>
        <v>0</v>
      </c>
    </row>
    <row r="89" spans="1:8" ht="15.75">
      <c r="A89" s="10"/>
      <c r="B89" s="31"/>
      <c r="C89" s="15" t="s">
        <v>246</v>
      </c>
      <c r="D89" s="12" t="s">
        <v>208</v>
      </c>
      <c r="E89" s="52">
        <v>15.29</v>
      </c>
      <c r="F89" s="140"/>
      <c r="G89" s="148"/>
      <c r="H89" s="151"/>
    </row>
    <row r="90" spans="1:8" ht="16.5" thickBot="1">
      <c r="A90" s="10"/>
      <c r="B90" s="31"/>
      <c r="C90" s="15" t="s">
        <v>247</v>
      </c>
      <c r="D90" s="12" t="s">
        <v>208</v>
      </c>
      <c r="E90" s="52"/>
      <c r="F90" s="156"/>
      <c r="G90" s="149"/>
      <c r="H90" s="152"/>
    </row>
    <row r="91" spans="1:8" ht="31.5">
      <c r="A91" s="164" t="s">
        <v>64</v>
      </c>
      <c r="B91" s="133" t="s">
        <v>353</v>
      </c>
      <c r="C91" s="28" t="s">
        <v>65</v>
      </c>
      <c r="D91" s="27"/>
      <c r="E91" s="64"/>
      <c r="F91" s="153">
        <v>0.3</v>
      </c>
      <c r="G91" s="147"/>
      <c r="H91" s="150">
        <f>ROUND(F91*G91,2)</f>
        <v>0</v>
      </c>
    </row>
    <row r="92" spans="1:8" ht="18.75">
      <c r="A92" s="165"/>
      <c r="B92" s="134"/>
      <c r="C92" s="15" t="s">
        <v>248</v>
      </c>
      <c r="D92" s="12" t="s">
        <v>214</v>
      </c>
      <c r="E92" s="52">
        <v>0.15</v>
      </c>
      <c r="F92" s="154"/>
      <c r="G92" s="148"/>
      <c r="H92" s="151"/>
    </row>
    <row r="93" spans="1:8" ht="19.5" thickBot="1">
      <c r="A93" s="173"/>
      <c r="B93" s="135"/>
      <c r="C93" s="18" t="s">
        <v>249</v>
      </c>
      <c r="D93" s="17" t="s">
        <v>214</v>
      </c>
      <c r="E93" s="65"/>
      <c r="F93" s="176"/>
      <c r="G93" s="149"/>
      <c r="H93" s="152"/>
    </row>
    <row r="94" spans="1:8" ht="34.5">
      <c r="A94" s="165" t="s">
        <v>66</v>
      </c>
      <c r="B94" s="134" t="s">
        <v>343</v>
      </c>
      <c r="C94" s="15" t="s">
        <v>185</v>
      </c>
      <c r="D94" s="12"/>
      <c r="E94" s="52"/>
      <c r="F94" s="154">
        <v>0.6</v>
      </c>
      <c r="G94" s="147"/>
      <c r="H94" s="150">
        <f>ROUND(F94*G94,2)</f>
        <v>0</v>
      </c>
    </row>
    <row r="95" spans="1:8" ht="18.75">
      <c r="A95" s="165"/>
      <c r="B95" s="134"/>
      <c r="C95" s="15" t="s">
        <v>250</v>
      </c>
      <c r="D95" s="12" t="s">
        <v>214</v>
      </c>
      <c r="E95" s="52"/>
      <c r="F95" s="154"/>
      <c r="G95" s="148"/>
      <c r="H95" s="151"/>
    </row>
    <row r="96" spans="1:8" ht="19.5" thickBot="1">
      <c r="A96" s="165"/>
      <c r="B96" s="134"/>
      <c r="C96" s="15" t="s">
        <v>251</v>
      </c>
      <c r="D96" s="12" t="s">
        <v>214</v>
      </c>
      <c r="E96" s="52">
        <v>0.3</v>
      </c>
      <c r="F96" s="154"/>
      <c r="G96" s="149"/>
      <c r="H96" s="152"/>
    </row>
    <row r="97" spans="1:8" ht="50.25">
      <c r="A97" s="164" t="s">
        <v>67</v>
      </c>
      <c r="B97" s="133" t="s">
        <v>343</v>
      </c>
      <c r="C97" s="28" t="s">
        <v>186</v>
      </c>
      <c r="D97" s="27"/>
      <c r="E97" s="64"/>
      <c r="F97" s="153">
        <v>0.4</v>
      </c>
      <c r="G97" s="147"/>
      <c r="H97" s="150">
        <f>ROUND(F97*G97,2)</f>
        <v>0</v>
      </c>
    </row>
    <row r="98" spans="1:8" ht="18.75">
      <c r="A98" s="165"/>
      <c r="B98" s="134"/>
      <c r="C98" s="15" t="s">
        <v>252</v>
      </c>
      <c r="D98" s="12" t="s">
        <v>214</v>
      </c>
      <c r="E98" s="52">
        <v>0.2</v>
      </c>
      <c r="F98" s="154"/>
      <c r="G98" s="148"/>
      <c r="H98" s="151"/>
    </row>
    <row r="99" spans="1:8" ht="19.5" thickBot="1">
      <c r="A99" s="173"/>
      <c r="B99" s="135"/>
      <c r="C99" s="18" t="s">
        <v>253</v>
      </c>
      <c r="D99" s="17" t="s">
        <v>214</v>
      </c>
      <c r="E99" s="65"/>
      <c r="F99" s="176"/>
      <c r="G99" s="149"/>
      <c r="H99" s="152"/>
    </row>
    <row r="100" spans="1:8" ht="31.5">
      <c r="A100" s="164" t="s">
        <v>68</v>
      </c>
      <c r="B100" s="133" t="s">
        <v>352</v>
      </c>
      <c r="C100" s="28" t="s">
        <v>69</v>
      </c>
      <c r="D100" s="27"/>
      <c r="E100" s="56"/>
      <c r="F100" s="143">
        <v>13.44</v>
      </c>
      <c r="G100" s="147"/>
      <c r="H100" s="150">
        <f>ROUND(F100*G100,2)</f>
        <v>0</v>
      </c>
    </row>
    <row r="101" spans="1:8" ht="18.75">
      <c r="A101" s="165"/>
      <c r="B101" s="134"/>
      <c r="C101" s="15" t="s">
        <v>254</v>
      </c>
      <c r="D101" s="12" t="s">
        <v>200</v>
      </c>
      <c r="E101" s="57">
        <v>2.88</v>
      </c>
      <c r="F101" s="130"/>
      <c r="G101" s="148"/>
      <c r="H101" s="151"/>
    </row>
    <row r="102" spans="1:8" ht="18.75">
      <c r="A102" s="165"/>
      <c r="B102" s="134"/>
      <c r="C102" s="15" t="s">
        <v>255</v>
      </c>
      <c r="D102" s="12" t="s">
        <v>200</v>
      </c>
      <c r="E102" s="57">
        <v>0.96</v>
      </c>
      <c r="F102" s="130"/>
      <c r="G102" s="148"/>
      <c r="H102" s="151"/>
    </row>
    <row r="103" spans="1:8" ht="18.75">
      <c r="A103" s="165"/>
      <c r="B103" s="134"/>
      <c r="C103" s="15" t="s">
        <v>256</v>
      </c>
      <c r="D103" s="12" t="s">
        <v>200</v>
      </c>
      <c r="E103" s="57">
        <v>2.88</v>
      </c>
      <c r="F103" s="130"/>
      <c r="G103" s="148"/>
      <c r="H103" s="151"/>
    </row>
    <row r="104" spans="1:8" ht="19.5" thickBot="1">
      <c r="A104" s="173"/>
      <c r="B104" s="135"/>
      <c r="C104" s="18" t="s">
        <v>257</v>
      </c>
      <c r="D104" s="17" t="s">
        <v>200</v>
      </c>
      <c r="E104" s="59"/>
      <c r="F104" s="131"/>
      <c r="G104" s="149"/>
      <c r="H104" s="152"/>
    </row>
    <row r="105" spans="1:8" ht="31.5">
      <c r="A105" s="165" t="s">
        <v>70</v>
      </c>
      <c r="B105" s="134" t="s">
        <v>352</v>
      </c>
      <c r="C105" s="15" t="s">
        <v>71</v>
      </c>
      <c r="D105" s="12"/>
      <c r="E105" s="132"/>
      <c r="F105" s="154">
        <v>13.44</v>
      </c>
      <c r="G105" s="147"/>
      <c r="H105" s="150">
        <f>ROUND(F105*G105,2)</f>
        <v>0</v>
      </c>
    </row>
    <row r="106" spans="1:8" ht="19.5" thickBot="1">
      <c r="A106" s="165"/>
      <c r="B106" s="134"/>
      <c r="C106" s="12" t="s">
        <v>361</v>
      </c>
      <c r="D106" s="12" t="s">
        <v>200</v>
      </c>
      <c r="E106" s="132"/>
      <c r="F106" s="154"/>
      <c r="G106" s="148"/>
      <c r="H106" s="152"/>
    </row>
    <row r="107" spans="1:8" ht="31.5">
      <c r="A107" s="164" t="s">
        <v>72</v>
      </c>
      <c r="B107" s="133" t="s">
        <v>346</v>
      </c>
      <c r="C107" s="28" t="s">
        <v>73</v>
      </c>
      <c r="D107" s="27"/>
      <c r="E107" s="64"/>
      <c r="F107" s="153">
        <v>14.4</v>
      </c>
      <c r="G107" s="147"/>
      <c r="H107" s="150">
        <f>ROUND(G107*F107,2)</f>
        <v>0</v>
      </c>
    </row>
    <row r="108" spans="1:8" ht="15.75">
      <c r="A108" s="165"/>
      <c r="B108" s="134"/>
      <c r="C108" s="15" t="s">
        <v>258</v>
      </c>
      <c r="D108" s="12" t="s">
        <v>54</v>
      </c>
      <c r="E108" s="52"/>
      <c r="F108" s="154"/>
      <c r="G108" s="148"/>
      <c r="H108" s="151"/>
    </row>
    <row r="109" spans="1:8" ht="15.75">
      <c r="A109" s="165"/>
      <c r="B109" s="134"/>
      <c r="C109" s="15" t="s">
        <v>259</v>
      </c>
      <c r="D109" s="12" t="s">
        <v>54</v>
      </c>
      <c r="E109" s="52"/>
      <c r="F109" s="154"/>
      <c r="G109" s="148"/>
      <c r="H109" s="151"/>
    </row>
    <row r="110" spans="1:8" ht="15.75">
      <c r="A110" s="165"/>
      <c r="B110" s="134"/>
      <c r="C110" s="15">
        <v>32.4</v>
      </c>
      <c r="D110" s="12" t="s">
        <v>54</v>
      </c>
      <c r="E110" s="52">
        <v>7.2</v>
      </c>
      <c r="F110" s="154"/>
      <c r="G110" s="148"/>
      <c r="H110" s="151"/>
    </row>
    <row r="111" spans="1:8" ht="15.75">
      <c r="A111" s="165"/>
      <c r="B111" s="134"/>
      <c r="C111" s="15" t="s">
        <v>260</v>
      </c>
      <c r="D111" s="12" t="s">
        <v>202</v>
      </c>
      <c r="E111" s="52"/>
      <c r="F111" s="154"/>
      <c r="G111" s="148"/>
      <c r="H111" s="151"/>
    </row>
    <row r="112" spans="1:8" ht="16.5" thickBot="1">
      <c r="A112" s="173"/>
      <c r="B112" s="135"/>
      <c r="C112" s="18" t="s">
        <v>261</v>
      </c>
      <c r="D112" s="17" t="s">
        <v>202</v>
      </c>
      <c r="E112" s="69"/>
      <c r="F112" s="176"/>
      <c r="G112" s="149"/>
      <c r="H112" s="152"/>
    </row>
    <row r="113" spans="1:8" ht="15.75">
      <c r="A113" s="164" t="s">
        <v>74</v>
      </c>
      <c r="B113" s="133" t="s">
        <v>346</v>
      </c>
      <c r="C113" s="28" t="s">
        <v>75</v>
      </c>
      <c r="D113" s="27"/>
      <c r="E113" s="64"/>
      <c r="F113" s="153">
        <v>25.2</v>
      </c>
      <c r="G113" s="147"/>
      <c r="H113" s="150">
        <f>ROUND(F113*G113,2)</f>
        <v>0</v>
      </c>
    </row>
    <row r="114" spans="1:8" ht="15.75">
      <c r="A114" s="165"/>
      <c r="B114" s="134"/>
      <c r="C114" s="15" t="s">
        <v>262</v>
      </c>
      <c r="D114" s="12" t="s">
        <v>54</v>
      </c>
      <c r="E114" s="52"/>
      <c r="F114" s="154"/>
      <c r="G114" s="148"/>
      <c r="H114" s="151"/>
    </row>
    <row r="115" spans="1:8" ht="15.75">
      <c r="A115" s="165"/>
      <c r="B115" s="134"/>
      <c r="C115" s="15" t="s">
        <v>263</v>
      </c>
      <c r="D115" s="12" t="s">
        <v>54</v>
      </c>
      <c r="E115" s="52"/>
      <c r="F115" s="154"/>
      <c r="G115" s="148"/>
      <c r="H115" s="151"/>
    </row>
    <row r="116" spans="1:8" ht="15.75">
      <c r="A116" s="165"/>
      <c r="B116" s="134"/>
      <c r="C116" s="15">
        <v>20.4</v>
      </c>
      <c r="D116" s="12" t="s">
        <v>54</v>
      </c>
      <c r="E116" s="52"/>
      <c r="F116" s="154"/>
      <c r="G116" s="148"/>
      <c r="H116" s="151"/>
    </row>
    <row r="117" spans="1:8" ht="15.75">
      <c r="A117" s="165"/>
      <c r="B117" s="134"/>
      <c r="C117" s="15" t="s">
        <v>264</v>
      </c>
      <c r="D117" s="12" t="s">
        <v>202</v>
      </c>
      <c r="E117" s="52">
        <v>12.6</v>
      </c>
      <c r="F117" s="154"/>
      <c r="G117" s="148"/>
      <c r="H117" s="151"/>
    </row>
    <row r="118" spans="1:8" ht="16.5" thickBot="1">
      <c r="A118" s="173"/>
      <c r="B118" s="135"/>
      <c r="C118" s="18" t="s">
        <v>265</v>
      </c>
      <c r="D118" s="17" t="s">
        <v>202</v>
      </c>
      <c r="E118" s="69"/>
      <c r="F118" s="176"/>
      <c r="G118" s="149"/>
      <c r="H118" s="152"/>
    </row>
    <row r="119" spans="1:8" ht="31.5">
      <c r="A119" s="164" t="s">
        <v>76</v>
      </c>
      <c r="B119" s="133" t="s">
        <v>348</v>
      </c>
      <c r="C119" s="28" t="s">
        <v>77</v>
      </c>
      <c r="D119" s="27"/>
      <c r="E119" s="64"/>
      <c r="F119" s="143">
        <v>12</v>
      </c>
      <c r="G119" s="147"/>
      <c r="H119" s="150">
        <f>ROUND(F119*G119,2)</f>
        <v>0</v>
      </c>
    </row>
    <row r="120" spans="1:8" ht="31.5">
      <c r="A120" s="165"/>
      <c r="B120" s="165"/>
      <c r="C120" s="15" t="s">
        <v>78</v>
      </c>
      <c r="D120" s="12" t="s">
        <v>24</v>
      </c>
      <c r="E120" s="52">
        <v>6</v>
      </c>
      <c r="F120" s="130"/>
      <c r="G120" s="148"/>
      <c r="H120" s="151"/>
    </row>
    <row r="121" spans="1:8" ht="15.75">
      <c r="A121" s="165"/>
      <c r="B121" s="165"/>
      <c r="C121" s="21" t="s">
        <v>79</v>
      </c>
      <c r="D121" s="30"/>
      <c r="E121" s="68"/>
      <c r="F121" s="130"/>
      <c r="G121" s="148"/>
      <c r="H121" s="151"/>
    </row>
    <row r="122" spans="1:8" ht="15.75">
      <c r="A122" s="165"/>
      <c r="B122" s="165"/>
      <c r="C122" s="15" t="s">
        <v>80</v>
      </c>
      <c r="D122" s="12"/>
      <c r="E122" s="68"/>
      <c r="F122" s="130"/>
      <c r="G122" s="148"/>
      <c r="H122" s="151"/>
    </row>
    <row r="123" spans="1:8" ht="15.75">
      <c r="A123" s="165"/>
      <c r="B123" s="165"/>
      <c r="C123" s="15" t="s">
        <v>81</v>
      </c>
      <c r="D123" s="12"/>
      <c r="E123" s="68"/>
      <c r="F123" s="130"/>
      <c r="G123" s="148"/>
      <c r="H123" s="151"/>
    </row>
    <row r="124" spans="1:8" ht="15.75">
      <c r="A124" s="165"/>
      <c r="B124" s="165"/>
      <c r="C124" s="15" t="s">
        <v>82</v>
      </c>
      <c r="D124" s="12"/>
      <c r="E124" s="68"/>
      <c r="F124" s="130"/>
      <c r="G124" s="148"/>
      <c r="H124" s="151"/>
    </row>
    <row r="125" spans="1:8" ht="15.75">
      <c r="A125" s="165"/>
      <c r="B125" s="165"/>
      <c r="C125" s="15" t="s">
        <v>83</v>
      </c>
      <c r="D125" s="12"/>
      <c r="E125" s="68"/>
      <c r="F125" s="130"/>
      <c r="G125" s="148"/>
      <c r="H125" s="151"/>
    </row>
    <row r="126" spans="1:8" ht="15.75">
      <c r="A126" s="165"/>
      <c r="B126" s="165"/>
      <c r="C126" s="15" t="s">
        <v>84</v>
      </c>
      <c r="D126" s="12"/>
      <c r="E126" s="68"/>
      <c r="F126" s="130"/>
      <c r="G126" s="148"/>
      <c r="H126" s="151"/>
    </row>
    <row r="127" spans="1:8" ht="15.75">
      <c r="A127" s="165"/>
      <c r="B127" s="165"/>
      <c r="C127" s="15" t="s">
        <v>85</v>
      </c>
      <c r="D127" s="12"/>
      <c r="E127" s="68"/>
      <c r="F127" s="130"/>
      <c r="G127" s="148"/>
      <c r="H127" s="151"/>
    </row>
    <row r="128" spans="1:8" ht="15.75">
      <c r="A128" s="165"/>
      <c r="B128" s="165"/>
      <c r="C128" s="15" t="s">
        <v>266</v>
      </c>
      <c r="D128" s="12" t="s">
        <v>202</v>
      </c>
      <c r="E128" s="68"/>
      <c r="F128" s="130"/>
      <c r="G128" s="148"/>
      <c r="H128" s="151"/>
    </row>
    <row r="129" spans="1:8" ht="16.5" thickBot="1">
      <c r="A129" s="173"/>
      <c r="B129" s="173"/>
      <c r="C129" s="18" t="s">
        <v>267</v>
      </c>
      <c r="D129" s="17" t="s">
        <v>202</v>
      </c>
      <c r="E129" s="69"/>
      <c r="F129" s="131"/>
      <c r="G129" s="149"/>
      <c r="H129" s="152"/>
    </row>
    <row r="130" spans="1:8" ht="31.5">
      <c r="A130" s="164">
        <v>29</v>
      </c>
      <c r="B130" s="133" t="s">
        <v>349</v>
      </c>
      <c r="C130" s="28" t="s">
        <v>86</v>
      </c>
      <c r="D130" s="27"/>
      <c r="E130" s="64"/>
      <c r="F130" s="155">
        <v>29.28</v>
      </c>
      <c r="G130" s="147"/>
      <c r="H130" s="150">
        <f>ROUND(F130*G130,2)</f>
        <v>0</v>
      </c>
    </row>
    <row r="131" spans="1:8" ht="18.75">
      <c r="A131" s="165"/>
      <c r="B131" s="134"/>
      <c r="C131" s="15" t="s">
        <v>354</v>
      </c>
      <c r="D131" s="12" t="s">
        <v>214</v>
      </c>
      <c r="E131" s="52"/>
      <c r="F131" s="140"/>
      <c r="G131" s="148"/>
      <c r="H131" s="151"/>
    </row>
    <row r="132" spans="1:8" ht="15.75">
      <c r="A132" s="165"/>
      <c r="B132" s="134"/>
      <c r="C132" s="21" t="s">
        <v>269</v>
      </c>
      <c r="D132" s="30"/>
      <c r="E132" s="52"/>
      <c r="F132" s="140"/>
      <c r="G132" s="148"/>
      <c r="H132" s="151"/>
    </row>
    <row r="133" spans="1:8" ht="19.5" thickBot="1">
      <c r="A133" s="173"/>
      <c r="B133" s="135"/>
      <c r="C133" s="18" t="s">
        <v>268</v>
      </c>
      <c r="D133" s="17" t="s">
        <v>214</v>
      </c>
      <c r="E133" s="65"/>
      <c r="F133" s="156"/>
      <c r="G133" s="149"/>
      <c r="H133" s="152"/>
    </row>
    <row r="134" spans="1:8" ht="31.5">
      <c r="A134" s="164" t="s">
        <v>87</v>
      </c>
      <c r="B134" s="133" t="s">
        <v>349</v>
      </c>
      <c r="C134" s="28" t="s">
        <v>88</v>
      </c>
      <c r="D134" s="27"/>
      <c r="E134" s="64"/>
      <c r="F134" s="153">
        <v>1.3</v>
      </c>
      <c r="G134" s="147"/>
      <c r="H134" s="150">
        <f>ROUND(G134*F134,2)</f>
        <v>0</v>
      </c>
    </row>
    <row r="135" spans="1:8" ht="15.75">
      <c r="A135" s="165"/>
      <c r="B135" s="134"/>
      <c r="C135" s="15" t="s">
        <v>89</v>
      </c>
      <c r="D135" s="12"/>
      <c r="E135" s="52"/>
      <c r="F135" s="154"/>
      <c r="G135" s="148"/>
      <c r="H135" s="151"/>
    </row>
    <row r="136" spans="1:8" ht="19.5" thickBot="1">
      <c r="A136" s="173"/>
      <c r="B136" s="135"/>
      <c r="C136" s="18" t="s">
        <v>270</v>
      </c>
      <c r="D136" s="17" t="s">
        <v>214</v>
      </c>
      <c r="E136" s="65"/>
      <c r="F136" s="176"/>
      <c r="G136" s="149"/>
      <c r="H136" s="152"/>
    </row>
    <row r="137" spans="1:8" ht="31.5">
      <c r="A137" s="165" t="s">
        <v>90</v>
      </c>
      <c r="B137" s="133" t="s">
        <v>349</v>
      </c>
      <c r="C137" s="28" t="s">
        <v>91</v>
      </c>
      <c r="D137" s="27"/>
      <c r="E137" s="174"/>
      <c r="F137" s="153">
        <v>1.3</v>
      </c>
      <c r="G137" s="147"/>
      <c r="H137" s="150">
        <f>ROUND(F137*G137,2)</f>
        <v>0</v>
      </c>
    </row>
    <row r="138" spans="1:8" ht="19.5" thickBot="1">
      <c r="A138" s="165"/>
      <c r="B138" s="135"/>
      <c r="C138" s="17" t="s">
        <v>359</v>
      </c>
      <c r="D138" s="17" t="s">
        <v>360</v>
      </c>
      <c r="E138" s="175"/>
      <c r="F138" s="176"/>
      <c r="G138" s="149"/>
      <c r="H138" s="152"/>
    </row>
    <row r="139" spans="1:8" ht="50.25">
      <c r="A139" s="164" t="s">
        <v>92</v>
      </c>
      <c r="B139" s="134" t="s">
        <v>350</v>
      </c>
      <c r="C139" s="15" t="s">
        <v>189</v>
      </c>
      <c r="D139" s="12"/>
      <c r="E139" s="52"/>
      <c r="F139" s="154">
        <v>0.752</v>
      </c>
      <c r="G139" s="147"/>
      <c r="H139" s="150">
        <f>ROUND(G139*F139,2)</f>
        <v>0</v>
      </c>
    </row>
    <row r="140" spans="1:8" ht="31.5">
      <c r="A140" s="165"/>
      <c r="B140" s="134"/>
      <c r="C140" s="15" t="s">
        <v>274</v>
      </c>
      <c r="D140" s="12" t="s">
        <v>214</v>
      </c>
      <c r="E140" s="52">
        <v>0.376</v>
      </c>
      <c r="F140" s="154"/>
      <c r="G140" s="148"/>
      <c r="H140" s="151"/>
    </row>
    <row r="141" spans="1:8" ht="19.5" thickBot="1">
      <c r="A141" s="165"/>
      <c r="B141" s="134"/>
      <c r="C141" s="15" t="s">
        <v>275</v>
      </c>
      <c r="D141" s="12" t="s">
        <v>214</v>
      </c>
      <c r="E141" s="52"/>
      <c r="F141" s="154"/>
      <c r="G141" s="149"/>
      <c r="H141" s="152"/>
    </row>
    <row r="142" spans="1:8" ht="50.25">
      <c r="A142" s="164" t="s">
        <v>93</v>
      </c>
      <c r="B142" s="133" t="s">
        <v>350</v>
      </c>
      <c r="C142" s="28" t="s">
        <v>190</v>
      </c>
      <c r="D142" s="27"/>
      <c r="E142" s="64"/>
      <c r="F142" s="153">
        <v>1.112</v>
      </c>
      <c r="G142" s="147"/>
      <c r="H142" s="150">
        <f>ROUND(G142*F142,2)</f>
        <v>0</v>
      </c>
    </row>
    <row r="143" spans="1:8" ht="18.75">
      <c r="A143" s="165"/>
      <c r="B143" s="134"/>
      <c r="C143" s="15" t="s">
        <v>272</v>
      </c>
      <c r="D143" s="12" t="s">
        <v>214</v>
      </c>
      <c r="E143" s="52">
        <v>0.556</v>
      </c>
      <c r="F143" s="154"/>
      <c r="G143" s="148"/>
      <c r="H143" s="151"/>
    </row>
    <row r="144" spans="1:8" ht="19.5" thickBot="1">
      <c r="A144" s="173"/>
      <c r="B144" s="135"/>
      <c r="C144" s="18" t="s">
        <v>273</v>
      </c>
      <c r="D144" s="17" t="s">
        <v>214</v>
      </c>
      <c r="E144" s="65"/>
      <c r="F144" s="176"/>
      <c r="G144" s="149"/>
      <c r="H144" s="152"/>
    </row>
    <row r="145" spans="1:8" ht="50.25">
      <c r="A145" s="164" t="s">
        <v>94</v>
      </c>
      <c r="B145" s="133" t="s">
        <v>350</v>
      </c>
      <c r="C145" s="28" t="s">
        <v>191</v>
      </c>
      <c r="D145" s="27"/>
      <c r="E145" s="64"/>
      <c r="F145" s="153">
        <v>0.612</v>
      </c>
      <c r="G145" s="147"/>
      <c r="H145" s="150">
        <f>ROUND(F145*G145,2)</f>
        <v>0</v>
      </c>
    </row>
    <row r="146" spans="1:8" ht="15.75">
      <c r="A146" s="165"/>
      <c r="B146" s="134"/>
      <c r="C146" s="15" t="s">
        <v>276</v>
      </c>
      <c r="D146" s="12" t="s">
        <v>54</v>
      </c>
      <c r="E146" s="52"/>
      <c r="F146" s="154"/>
      <c r="G146" s="148"/>
      <c r="H146" s="151"/>
    </row>
    <row r="147" spans="1:8" ht="18.75">
      <c r="A147" s="165"/>
      <c r="B147" s="134"/>
      <c r="C147" s="15" t="s">
        <v>277</v>
      </c>
      <c r="D147" s="12" t="s">
        <v>214</v>
      </c>
      <c r="E147" s="52">
        <v>0.247</v>
      </c>
      <c r="F147" s="154"/>
      <c r="G147" s="148"/>
      <c r="H147" s="151"/>
    </row>
    <row r="148" spans="1:8" ht="18.75">
      <c r="A148" s="165"/>
      <c r="B148" s="134"/>
      <c r="C148" s="15" t="s">
        <v>279</v>
      </c>
      <c r="D148" s="12" t="s">
        <v>214</v>
      </c>
      <c r="E148" s="52"/>
      <c r="F148" s="154"/>
      <c r="G148" s="148"/>
      <c r="H148" s="151"/>
    </row>
    <row r="149" spans="1:8" ht="19.5" thickBot="1">
      <c r="A149" s="173"/>
      <c r="B149" s="135"/>
      <c r="C149" s="18" t="s">
        <v>278</v>
      </c>
      <c r="D149" s="17" t="s">
        <v>214</v>
      </c>
      <c r="E149" s="65"/>
      <c r="F149" s="176"/>
      <c r="G149" s="149"/>
      <c r="H149" s="152"/>
    </row>
    <row r="150" spans="1:8" ht="50.25">
      <c r="A150" s="164" t="s">
        <v>95</v>
      </c>
      <c r="B150" s="133" t="s">
        <v>350</v>
      </c>
      <c r="C150" s="28" t="s">
        <v>192</v>
      </c>
      <c r="D150" s="27"/>
      <c r="E150" s="64"/>
      <c r="F150" s="153">
        <v>0.564</v>
      </c>
      <c r="G150" s="147"/>
      <c r="H150" s="150">
        <f>ROUND(G150*F150,2)</f>
        <v>0</v>
      </c>
    </row>
    <row r="151" spans="1:8" ht="18.75">
      <c r="A151" s="165"/>
      <c r="B151" s="134"/>
      <c r="C151" s="15" t="s">
        <v>280</v>
      </c>
      <c r="D151" s="12" t="s">
        <v>214</v>
      </c>
      <c r="E151" s="52">
        <v>0.282</v>
      </c>
      <c r="F151" s="154"/>
      <c r="G151" s="148"/>
      <c r="H151" s="151"/>
    </row>
    <row r="152" spans="1:8" ht="19.5" thickBot="1">
      <c r="A152" s="173"/>
      <c r="B152" s="135"/>
      <c r="C152" s="18" t="s">
        <v>281</v>
      </c>
      <c r="D152" s="17" t="s">
        <v>214</v>
      </c>
      <c r="E152" s="65"/>
      <c r="F152" s="176"/>
      <c r="G152" s="149"/>
      <c r="H152" s="152"/>
    </row>
    <row r="153" spans="1:8" ht="31.5">
      <c r="A153" s="164" t="s">
        <v>96</v>
      </c>
      <c r="B153" s="133" t="s">
        <v>350</v>
      </c>
      <c r="C153" s="28" t="s">
        <v>97</v>
      </c>
      <c r="D153" s="27"/>
      <c r="E153" s="64"/>
      <c r="F153" s="153">
        <v>66.24</v>
      </c>
      <c r="G153" s="147"/>
      <c r="H153" s="150">
        <f>ROUND(G153*F153,2)</f>
        <v>0</v>
      </c>
    </row>
    <row r="154" spans="1:8" ht="18.75">
      <c r="A154" s="165"/>
      <c r="B154" s="134"/>
      <c r="C154" s="15" t="s">
        <v>282</v>
      </c>
      <c r="D154" s="12" t="s">
        <v>200</v>
      </c>
      <c r="E154" s="52">
        <v>33.12</v>
      </c>
      <c r="F154" s="154"/>
      <c r="G154" s="148"/>
      <c r="H154" s="151"/>
    </row>
    <row r="155" spans="1:8" ht="16.5" thickBot="1">
      <c r="A155" s="173"/>
      <c r="B155" s="135"/>
      <c r="C155" s="18" t="s">
        <v>98</v>
      </c>
      <c r="D155" s="17"/>
      <c r="E155" s="65"/>
      <c r="F155" s="176"/>
      <c r="G155" s="149"/>
      <c r="H155" s="152"/>
    </row>
    <row r="156" spans="1:8" ht="47.25">
      <c r="A156" s="164" t="s">
        <v>99</v>
      </c>
      <c r="B156" s="133" t="s">
        <v>350</v>
      </c>
      <c r="C156" s="28" t="s">
        <v>100</v>
      </c>
      <c r="D156" s="27"/>
      <c r="E156" s="64"/>
      <c r="F156" s="155">
        <v>40.8</v>
      </c>
      <c r="G156" s="147"/>
      <c r="H156" s="150">
        <f>ROUND(F156*G156,2)</f>
        <v>0</v>
      </c>
    </row>
    <row r="157" spans="1:8" ht="18.75">
      <c r="A157" s="165"/>
      <c r="B157" s="134"/>
      <c r="C157" s="15" t="s">
        <v>283</v>
      </c>
      <c r="D157" s="12" t="s">
        <v>200</v>
      </c>
      <c r="E157" s="52">
        <v>7.56</v>
      </c>
      <c r="F157" s="140"/>
      <c r="G157" s="148"/>
      <c r="H157" s="151"/>
    </row>
    <row r="158" spans="1:8" ht="18.75">
      <c r="A158" s="165"/>
      <c r="B158" s="134"/>
      <c r="C158" s="15" t="s">
        <v>284</v>
      </c>
      <c r="D158" s="12" t="s">
        <v>200</v>
      </c>
      <c r="E158" s="52">
        <v>12.83</v>
      </c>
      <c r="F158" s="140"/>
      <c r="G158" s="148"/>
      <c r="H158" s="151"/>
    </row>
    <row r="159" spans="1:8" ht="19.5" thickBot="1">
      <c r="A159" s="173"/>
      <c r="B159" s="135"/>
      <c r="C159" s="18" t="s">
        <v>285</v>
      </c>
      <c r="D159" s="17" t="s">
        <v>200</v>
      </c>
      <c r="E159" s="65"/>
      <c r="F159" s="156"/>
      <c r="G159" s="149"/>
      <c r="H159" s="152"/>
    </row>
    <row r="160" spans="1:8" ht="15.75">
      <c r="A160" s="19" t="s">
        <v>101</v>
      </c>
      <c r="B160" s="22" t="s">
        <v>350</v>
      </c>
      <c r="C160" s="28" t="s">
        <v>286</v>
      </c>
      <c r="D160" s="27"/>
      <c r="E160" s="64"/>
      <c r="F160" s="141">
        <v>26.4</v>
      </c>
      <c r="G160" s="147"/>
      <c r="H160" s="150">
        <f>ROUND(F160*G160,2)</f>
        <v>0</v>
      </c>
    </row>
    <row r="161" spans="1:8" ht="16.5" thickBot="1">
      <c r="A161" s="20"/>
      <c r="B161" s="20"/>
      <c r="C161" s="18" t="s">
        <v>287</v>
      </c>
      <c r="D161" s="17" t="s">
        <v>54</v>
      </c>
      <c r="E161" s="65"/>
      <c r="F161" s="142"/>
      <c r="G161" s="148"/>
      <c r="H161" s="152"/>
    </row>
    <row r="162" spans="1:8" ht="31.5">
      <c r="A162" s="164" t="s">
        <v>103</v>
      </c>
      <c r="B162" s="133" t="s">
        <v>350</v>
      </c>
      <c r="C162" s="28" t="s">
        <v>102</v>
      </c>
      <c r="D162" s="27"/>
      <c r="E162" s="64"/>
      <c r="F162" s="153">
        <v>40.4</v>
      </c>
      <c r="G162" s="147"/>
      <c r="H162" s="150">
        <f>ROUND(G162*F162,2)</f>
        <v>0</v>
      </c>
    </row>
    <row r="163" spans="1:8" ht="18.75">
      <c r="A163" s="165"/>
      <c r="B163" s="134"/>
      <c r="C163" s="15" t="s">
        <v>288</v>
      </c>
      <c r="D163" s="12" t="s">
        <v>200</v>
      </c>
      <c r="E163" s="52">
        <v>20.2</v>
      </c>
      <c r="F163" s="154"/>
      <c r="G163" s="148"/>
      <c r="H163" s="151"/>
    </row>
    <row r="164" spans="1:8" ht="19.5" thickBot="1">
      <c r="A164" s="165"/>
      <c r="B164" s="134"/>
      <c r="C164" s="15" t="s">
        <v>289</v>
      </c>
      <c r="D164" s="12" t="s">
        <v>200</v>
      </c>
      <c r="E164" s="52"/>
      <c r="F164" s="154"/>
      <c r="G164" s="149"/>
      <c r="H164" s="152"/>
    </row>
    <row r="165" spans="1:8" ht="47.25">
      <c r="A165" s="164" t="s">
        <v>109</v>
      </c>
      <c r="B165" s="22" t="s">
        <v>348</v>
      </c>
      <c r="C165" s="28" t="s">
        <v>104</v>
      </c>
      <c r="D165" s="27"/>
      <c r="E165" s="64"/>
      <c r="F165" s="155">
        <v>17.8</v>
      </c>
      <c r="G165" s="147"/>
      <c r="H165" s="150">
        <f>ROUND(F165*G165,2)</f>
        <v>0</v>
      </c>
    </row>
    <row r="166" spans="1:8" ht="15.75">
      <c r="A166" s="165"/>
      <c r="B166" s="9"/>
      <c r="C166" s="15" t="s">
        <v>291</v>
      </c>
      <c r="D166" s="12" t="s">
        <v>54</v>
      </c>
      <c r="E166" s="52">
        <v>8.9</v>
      </c>
      <c r="F166" s="140"/>
      <c r="G166" s="148"/>
      <c r="H166" s="151"/>
    </row>
    <row r="167" spans="1:8" ht="15.75">
      <c r="A167" s="165"/>
      <c r="B167" s="9"/>
      <c r="C167" s="15" t="s">
        <v>292</v>
      </c>
      <c r="D167" s="12" t="s">
        <v>54</v>
      </c>
      <c r="E167" s="52"/>
      <c r="F167" s="140"/>
      <c r="G167" s="148"/>
      <c r="H167" s="151"/>
    </row>
    <row r="168" spans="1:8" ht="15.75">
      <c r="A168" s="165"/>
      <c r="B168" s="9"/>
      <c r="C168" s="21" t="s">
        <v>79</v>
      </c>
      <c r="D168" s="30"/>
      <c r="E168" s="68"/>
      <c r="F168" s="140"/>
      <c r="G168" s="148"/>
      <c r="H168" s="151"/>
    </row>
    <row r="169" spans="1:8" ht="15.75">
      <c r="A169" s="165"/>
      <c r="B169" s="9" t="s">
        <v>297</v>
      </c>
      <c r="C169" s="15" t="s">
        <v>293</v>
      </c>
      <c r="D169" s="12" t="s">
        <v>54</v>
      </c>
      <c r="E169" s="68"/>
      <c r="F169" s="140"/>
      <c r="G169" s="148"/>
      <c r="H169" s="151"/>
    </row>
    <row r="170" spans="1:8" ht="31.5">
      <c r="A170" s="165"/>
      <c r="B170" s="9" t="s">
        <v>298</v>
      </c>
      <c r="C170" s="15" t="s">
        <v>105</v>
      </c>
      <c r="D170" s="12"/>
      <c r="E170" s="68"/>
      <c r="F170" s="140"/>
      <c r="G170" s="148"/>
      <c r="H170" s="151"/>
    </row>
    <row r="171" spans="1:8" ht="15.75">
      <c r="A171" s="165"/>
      <c r="B171" s="9"/>
      <c r="C171" s="15" t="s">
        <v>294</v>
      </c>
      <c r="D171" s="12" t="s">
        <v>290</v>
      </c>
      <c r="E171" s="68"/>
      <c r="F171" s="140"/>
      <c r="G171" s="148"/>
      <c r="H171" s="151"/>
    </row>
    <row r="172" spans="1:8" ht="15.75">
      <c r="A172" s="165"/>
      <c r="B172" s="9" t="s">
        <v>299</v>
      </c>
      <c r="C172" s="15" t="s">
        <v>106</v>
      </c>
      <c r="D172" s="12"/>
      <c r="E172" s="68"/>
      <c r="F172" s="140"/>
      <c r="G172" s="148"/>
      <c r="H172" s="151"/>
    </row>
    <row r="173" spans="1:8" ht="15.75">
      <c r="A173" s="165"/>
      <c r="B173" s="9"/>
      <c r="C173" s="15" t="s">
        <v>295</v>
      </c>
      <c r="D173" s="12" t="s">
        <v>202</v>
      </c>
      <c r="E173" s="68"/>
      <c r="F173" s="140"/>
      <c r="G173" s="148"/>
      <c r="H173" s="151"/>
    </row>
    <row r="174" spans="1:8" ht="15.75">
      <c r="A174" s="165"/>
      <c r="B174" s="9" t="s">
        <v>300</v>
      </c>
      <c r="C174" s="15" t="s">
        <v>193</v>
      </c>
      <c r="D174" s="12"/>
      <c r="E174" s="68"/>
      <c r="F174" s="140"/>
      <c r="G174" s="148"/>
      <c r="H174" s="151"/>
    </row>
    <row r="175" spans="1:8" ht="15.75">
      <c r="A175" s="165"/>
      <c r="B175" s="9"/>
      <c r="C175" s="15" t="s">
        <v>107</v>
      </c>
      <c r="D175" s="12"/>
      <c r="E175" s="68"/>
      <c r="F175" s="140"/>
      <c r="G175" s="148"/>
      <c r="H175" s="151"/>
    </row>
    <row r="176" spans="1:8" ht="15.75">
      <c r="A176" s="165"/>
      <c r="B176" s="9"/>
      <c r="C176" s="15" t="s">
        <v>296</v>
      </c>
      <c r="D176" s="12" t="s">
        <v>202</v>
      </c>
      <c r="E176" s="68"/>
      <c r="F176" s="140"/>
      <c r="G176" s="148"/>
      <c r="H176" s="151"/>
    </row>
    <row r="177" spans="1:8" ht="16.5" thickBot="1">
      <c r="A177" s="173"/>
      <c r="B177" s="20"/>
      <c r="C177" s="18" t="s">
        <v>108</v>
      </c>
      <c r="D177" s="17"/>
      <c r="E177" s="69"/>
      <c r="F177" s="156"/>
      <c r="G177" s="149"/>
      <c r="H177" s="152"/>
    </row>
    <row r="178" spans="1:8" ht="15.75">
      <c r="A178" s="164" t="s">
        <v>111</v>
      </c>
      <c r="B178" s="133" t="s">
        <v>350</v>
      </c>
      <c r="C178" s="28" t="s">
        <v>110</v>
      </c>
      <c r="D178" s="27"/>
      <c r="E178" s="64"/>
      <c r="F178" s="153">
        <v>17.8</v>
      </c>
      <c r="G178" s="147"/>
      <c r="H178" s="150">
        <f>ROUND(G178*F178,2)</f>
        <v>0</v>
      </c>
    </row>
    <row r="179" spans="1:8" ht="15.75">
      <c r="A179" s="165"/>
      <c r="B179" s="134"/>
      <c r="C179" s="15" t="s">
        <v>291</v>
      </c>
      <c r="D179" s="12" t="s">
        <v>54</v>
      </c>
      <c r="E179" s="52">
        <v>8.9</v>
      </c>
      <c r="F179" s="154"/>
      <c r="G179" s="148"/>
      <c r="H179" s="151"/>
    </row>
    <row r="180" spans="1:8" ht="16.5" customHeight="1" thickBot="1">
      <c r="A180" s="173"/>
      <c r="B180" s="135"/>
      <c r="C180" s="18" t="s">
        <v>301</v>
      </c>
      <c r="D180" s="17" t="s">
        <v>54</v>
      </c>
      <c r="E180" s="69"/>
      <c r="F180" s="176"/>
      <c r="G180" s="149"/>
      <c r="H180" s="152"/>
    </row>
    <row r="181" spans="1:8" ht="31.5">
      <c r="A181" s="164" t="s">
        <v>113</v>
      </c>
      <c r="B181" s="133" t="s">
        <v>355</v>
      </c>
      <c r="C181" s="28" t="s">
        <v>112</v>
      </c>
      <c r="D181" s="27"/>
      <c r="E181" s="64"/>
      <c r="F181" s="153">
        <v>66.24</v>
      </c>
      <c r="G181" s="147"/>
      <c r="H181" s="150">
        <f>ROUND(G181*F181,2)</f>
        <v>0</v>
      </c>
    </row>
    <row r="182" spans="1:8" ht="18.75">
      <c r="A182" s="165"/>
      <c r="B182" s="134"/>
      <c r="C182" s="15" t="s">
        <v>302</v>
      </c>
      <c r="D182" s="12" t="s">
        <v>200</v>
      </c>
      <c r="E182" s="52">
        <v>33.12</v>
      </c>
      <c r="F182" s="154"/>
      <c r="G182" s="148"/>
      <c r="H182" s="151"/>
    </row>
    <row r="183" spans="1:8" ht="19.5" thickBot="1">
      <c r="A183" s="165"/>
      <c r="B183" s="134"/>
      <c r="C183" s="15" t="s">
        <v>303</v>
      </c>
      <c r="D183" s="12" t="s">
        <v>200</v>
      </c>
      <c r="E183" s="52"/>
      <c r="F183" s="154"/>
      <c r="G183" s="149"/>
      <c r="H183" s="152"/>
    </row>
    <row r="184" spans="1:8" ht="31.5">
      <c r="A184" s="164" t="s">
        <v>115</v>
      </c>
      <c r="B184" s="133" t="s">
        <v>356</v>
      </c>
      <c r="C184" s="28" t="s">
        <v>114</v>
      </c>
      <c r="D184" s="27"/>
      <c r="E184" s="64"/>
      <c r="F184" s="153">
        <v>9</v>
      </c>
      <c r="G184" s="147"/>
      <c r="H184" s="150">
        <f>ROUND(G184*F184,2)</f>
        <v>0</v>
      </c>
    </row>
    <row r="185" spans="1:8" ht="18.75">
      <c r="A185" s="165"/>
      <c r="B185" s="134"/>
      <c r="C185" s="15" t="s">
        <v>304</v>
      </c>
      <c r="D185" s="12" t="s">
        <v>200</v>
      </c>
      <c r="E185" s="52">
        <v>4.5</v>
      </c>
      <c r="F185" s="154"/>
      <c r="G185" s="148"/>
      <c r="H185" s="151"/>
    </row>
    <row r="186" spans="1:8" ht="19.5" thickBot="1">
      <c r="A186" s="165"/>
      <c r="B186" s="134"/>
      <c r="C186" s="15" t="s">
        <v>305</v>
      </c>
      <c r="D186" s="12" t="s">
        <v>200</v>
      </c>
      <c r="E186" s="52"/>
      <c r="F186" s="154"/>
      <c r="G186" s="149"/>
      <c r="H186" s="152"/>
    </row>
    <row r="187" spans="1:8" ht="31.5">
      <c r="A187" s="164" t="s">
        <v>117</v>
      </c>
      <c r="B187" s="133" t="s">
        <v>357</v>
      </c>
      <c r="C187" s="28" t="s">
        <v>116</v>
      </c>
      <c r="D187" s="27"/>
      <c r="E187" s="56"/>
      <c r="F187" s="155">
        <v>176.6</v>
      </c>
      <c r="G187" s="157"/>
      <c r="H187" s="150">
        <f>ROUND(F187*G187,2)</f>
        <v>0</v>
      </c>
    </row>
    <row r="188" spans="1:8" ht="18.75">
      <c r="A188" s="165"/>
      <c r="B188" s="134"/>
      <c r="C188" s="15" t="s">
        <v>306</v>
      </c>
      <c r="D188" s="12" t="s">
        <v>200</v>
      </c>
      <c r="E188" s="57">
        <v>8.45</v>
      </c>
      <c r="F188" s="140"/>
      <c r="G188" s="158"/>
      <c r="H188" s="151"/>
    </row>
    <row r="189" spans="1:8" ht="18.75">
      <c r="A189" s="165"/>
      <c r="B189" s="134"/>
      <c r="C189" s="15" t="s">
        <v>307</v>
      </c>
      <c r="D189" s="12" t="s">
        <v>200</v>
      </c>
      <c r="E189" s="57">
        <v>8.61</v>
      </c>
      <c r="F189" s="140"/>
      <c r="G189" s="158"/>
      <c r="H189" s="151"/>
    </row>
    <row r="190" spans="1:8" ht="18.75">
      <c r="A190" s="165"/>
      <c r="B190" s="134"/>
      <c r="C190" s="15" t="s">
        <v>308</v>
      </c>
      <c r="D190" s="12" t="s">
        <v>200</v>
      </c>
      <c r="E190" s="57">
        <v>10.27</v>
      </c>
      <c r="F190" s="140"/>
      <c r="G190" s="158"/>
      <c r="H190" s="151"/>
    </row>
    <row r="191" spans="1:8" ht="18.75">
      <c r="A191" s="165"/>
      <c r="B191" s="134"/>
      <c r="C191" s="15" t="s">
        <v>309</v>
      </c>
      <c r="D191" s="12" t="s">
        <v>200</v>
      </c>
      <c r="E191" s="57">
        <v>40.8</v>
      </c>
      <c r="F191" s="140"/>
      <c r="G191" s="158"/>
      <c r="H191" s="151"/>
    </row>
    <row r="192" spans="1:8" ht="18.75">
      <c r="A192" s="165"/>
      <c r="B192" s="134"/>
      <c r="C192" s="16" t="s">
        <v>310</v>
      </c>
      <c r="D192" s="12" t="s">
        <v>200</v>
      </c>
      <c r="E192" s="57">
        <v>20.2</v>
      </c>
      <c r="F192" s="140"/>
      <c r="G192" s="158"/>
      <c r="H192" s="151"/>
    </row>
    <row r="193" spans="1:8" ht="19.5" thickBot="1">
      <c r="A193" s="173"/>
      <c r="B193" s="135"/>
      <c r="C193" s="18" t="s">
        <v>320</v>
      </c>
      <c r="D193" s="17" t="s">
        <v>200</v>
      </c>
      <c r="E193" s="59"/>
      <c r="F193" s="156"/>
      <c r="G193" s="159"/>
      <c r="H193" s="152"/>
    </row>
    <row r="194" spans="1:8" ht="32.25" thickBot="1">
      <c r="A194" s="82"/>
      <c r="B194" s="7"/>
      <c r="C194" s="86" t="s">
        <v>370</v>
      </c>
      <c r="D194" s="87"/>
      <c r="E194" s="88"/>
      <c r="F194" s="109"/>
      <c r="G194" s="109"/>
      <c r="H194" s="110"/>
    </row>
    <row r="195" spans="1:8" ht="16.5" thickBot="1">
      <c r="A195" s="82" t="s">
        <v>118</v>
      </c>
      <c r="B195" s="7" t="s">
        <v>358</v>
      </c>
      <c r="C195" s="81" t="s">
        <v>131</v>
      </c>
      <c r="D195" s="82" t="s">
        <v>24</v>
      </c>
      <c r="E195" s="83"/>
      <c r="F195" s="111">
        <v>48</v>
      </c>
      <c r="G195" s="112"/>
      <c r="H195" s="113">
        <f aca="true" t="shared" si="0" ref="H195:H201">ROUND(F195*G195,2)</f>
        <v>0</v>
      </c>
    </row>
    <row r="196" spans="1:8" ht="31.5" customHeight="1" thickBot="1">
      <c r="A196" s="82" t="s">
        <v>120</v>
      </c>
      <c r="B196" s="7" t="s">
        <v>358</v>
      </c>
      <c r="C196" s="81" t="s">
        <v>119</v>
      </c>
      <c r="D196" s="82" t="s">
        <v>24</v>
      </c>
      <c r="E196" s="84"/>
      <c r="F196" s="111">
        <v>6</v>
      </c>
      <c r="G196" s="112"/>
      <c r="H196" s="113">
        <f t="shared" si="0"/>
        <v>0</v>
      </c>
    </row>
    <row r="197" spans="1:8" ht="16.5" thickBot="1">
      <c r="A197" s="82" t="s">
        <v>122</v>
      </c>
      <c r="B197" s="7" t="s">
        <v>358</v>
      </c>
      <c r="C197" s="81" t="s">
        <v>121</v>
      </c>
      <c r="D197" s="82" t="s">
        <v>24</v>
      </c>
      <c r="E197" s="84"/>
      <c r="F197" s="111">
        <v>2</v>
      </c>
      <c r="G197" s="112"/>
      <c r="H197" s="113">
        <f t="shared" si="0"/>
        <v>0</v>
      </c>
    </row>
    <row r="198" spans="1:8" ht="16.5" thickBot="1">
      <c r="A198" s="82" t="s">
        <v>124</v>
      </c>
      <c r="B198" s="7" t="s">
        <v>358</v>
      </c>
      <c r="C198" s="81" t="s">
        <v>123</v>
      </c>
      <c r="D198" s="82" t="s">
        <v>24</v>
      </c>
      <c r="E198" s="84"/>
      <c r="F198" s="111">
        <v>10</v>
      </c>
      <c r="G198" s="112"/>
      <c r="H198" s="113">
        <f t="shared" si="0"/>
        <v>0</v>
      </c>
    </row>
    <row r="199" spans="1:8" ht="16.5" thickBot="1">
      <c r="A199" s="82" t="s">
        <v>126</v>
      </c>
      <c r="B199" s="7" t="s">
        <v>358</v>
      </c>
      <c r="C199" s="81" t="s">
        <v>125</v>
      </c>
      <c r="D199" s="82" t="s">
        <v>24</v>
      </c>
      <c r="E199" s="84"/>
      <c r="F199" s="111">
        <v>1</v>
      </c>
      <c r="G199" s="112"/>
      <c r="H199" s="113">
        <f t="shared" si="0"/>
        <v>0</v>
      </c>
    </row>
    <row r="200" spans="1:8" ht="16.5" thickBot="1">
      <c r="A200" s="82" t="s">
        <v>128</v>
      </c>
      <c r="B200" s="7" t="s">
        <v>358</v>
      </c>
      <c r="C200" s="81" t="s">
        <v>127</v>
      </c>
      <c r="D200" s="82" t="s">
        <v>24</v>
      </c>
      <c r="E200" s="84"/>
      <c r="F200" s="111">
        <v>1</v>
      </c>
      <c r="G200" s="112"/>
      <c r="H200" s="113">
        <f t="shared" si="0"/>
        <v>0</v>
      </c>
    </row>
    <row r="201" spans="1:8" ht="16.5" thickBot="1">
      <c r="A201" s="82" t="s">
        <v>130</v>
      </c>
      <c r="B201" s="7" t="s">
        <v>358</v>
      </c>
      <c r="C201" s="81" t="s">
        <v>129</v>
      </c>
      <c r="D201" s="82" t="s">
        <v>24</v>
      </c>
      <c r="E201" s="84"/>
      <c r="F201" s="111">
        <v>1</v>
      </c>
      <c r="G201" s="112"/>
      <c r="H201" s="113">
        <f t="shared" si="0"/>
        <v>0</v>
      </c>
    </row>
    <row r="202" spans="1:8" ht="32.25" thickBot="1">
      <c r="A202" s="82"/>
      <c r="B202" s="7"/>
      <c r="C202" s="86" t="s">
        <v>371</v>
      </c>
      <c r="D202" s="87"/>
      <c r="E202" s="88"/>
      <c r="F202" s="109"/>
      <c r="G202" s="109"/>
      <c r="H202" s="110"/>
    </row>
    <row r="203" spans="1:8" ht="16.5" thickBot="1">
      <c r="A203" s="82" t="s">
        <v>132</v>
      </c>
      <c r="B203" s="7" t="s">
        <v>358</v>
      </c>
      <c r="C203" s="81" t="s">
        <v>131</v>
      </c>
      <c r="D203" s="82" t="s">
        <v>24</v>
      </c>
      <c r="E203" s="83"/>
      <c r="F203" s="111">
        <v>22</v>
      </c>
      <c r="G203" s="112"/>
      <c r="H203" s="113">
        <f>ROUND(F203*G203,2)</f>
        <v>0</v>
      </c>
    </row>
    <row r="204" spans="1:8" ht="31.5" customHeight="1" thickBot="1">
      <c r="A204" s="82" t="s">
        <v>313</v>
      </c>
      <c r="B204" s="7" t="s">
        <v>358</v>
      </c>
      <c r="C204" s="81" t="s">
        <v>133</v>
      </c>
      <c r="D204" s="82" t="s">
        <v>24</v>
      </c>
      <c r="E204" s="84"/>
      <c r="F204" s="111">
        <v>7</v>
      </c>
      <c r="G204" s="112"/>
      <c r="H204" s="113">
        <f>ROUND(F204*G204,2)</f>
        <v>0</v>
      </c>
    </row>
    <row r="205" spans="1:8" ht="32.25" thickBot="1">
      <c r="A205" s="19"/>
      <c r="B205" s="27"/>
      <c r="C205" s="44" t="s">
        <v>372</v>
      </c>
      <c r="D205" s="87"/>
      <c r="E205" s="88"/>
      <c r="F205" s="109"/>
      <c r="G205" s="109"/>
      <c r="H205" s="110"/>
    </row>
    <row r="206" spans="1:8" ht="47.25">
      <c r="A206" s="19" t="s">
        <v>134</v>
      </c>
      <c r="B206" s="29" t="s">
        <v>347</v>
      </c>
      <c r="C206" s="28" t="s">
        <v>63</v>
      </c>
      <c r="D206" s="27"/>
      <c r="E206" s="66"/>
      <c r="F206" s="155">
        <v>15.29</v>
      </c>
      <c r="G206" s="147"/>
      <c r="H206" s="150">
        <f>ROUND(G206*F206,2)</f>
        <v>0</v>
      </c>
    </row>
    <row r="207" spans="1:8" ht="19.5" thickBot="1">
      <c r="A207" s="11"/>
      <c r="B207" s="26"/>
      <c r="C207" s="18" t="s">
        <v>311</v>
      </c>
      <c r="D207" s="17" t="s">
        <v>214</v>
      </c>
      <c r="E207" s="67"/>
      <c r="F207" s="156"/>
      <c r="G207" s="149"/>
      <c r="H207" s="152"/>
    </row>
    <row r="208" spans="1:8" ht="31.5">
      <c r="A208" s="165" t="s">
        <v>135</v>
      </c>
      <c r="B208" s="134" t="s">
        <v>353</v>
      </c>
      <c r="C208" s="15" t="s">
        <v>65</v>
      </c>
      <c r="D208" s="12"/>
      <c r="E208" s="132"/>
      <c r="F208" s="154">
        <v>0.15</v>
      </c>
      <c r="G208" s="147"/>
      <c r="H208" s="150">
        <f>ROUND(G208*F208,2)</f>
        <v>0</v>
      </c>
    </row>
    <row r="209" spans="1:8" ht="19.5" thickBot="1">
      <c r="A209" s="165"/>
      <c r="B209" s="134"/>
      <c r="C209" s="15" t="s">
        <v>312</v>
      </c>
      <c r="D209" s="12" t="s">
        <v>214</v>
      </c>
      <c r="E209" s="132"/>
      <c r="F209" s="154"/>
      <c r="G209" s="149"/>
      <c r="H209" s="152"/>
    </row>
    <row r="210" spans="1:8" ht="34.5">
      <c r="A210" s="164" t="s">
        <v>136</v>
      </c>
      <c r="B210" s="133" t="s">
        <v>343</v>
      </c>
      <c r="C210" s="28" t="s">
        <v>185</v>
      </c>
      <c r="D210" s="27"/>
      <c r="E210" s="174"/>
      <c r="F210" s="153">
        <v>0.3</v>
      </c>
      <c r="G210" s="147"/>
      <c r="H210" s="150">
        <f>ROUND(G210*F210,2)</f>
        <v>0</v>
      </c>
    </row>
    <row r="211" spans="1:8" ht="19.5" thickBot="1">
      <c r="A211" s="173"/>
      <c r="B211" s="135"/>
      <c r="C211" s="18" t="s">
        <v>250</v>
      </c>
      <c r="D211" s="17" t="s">
        <v>214</v>
      </c>
      <c r="E211" s="175"/>
      <c r="F211" s="176"/>
      <c r="G211" s="149"/>
      <c r="H211" s="152"/>
    </row>
    <row r="212" spans="1:8" ht="50.25">
      <c r="A212" s="164" t="s">
        <v>137</v>
      </c>
      <c r="B212" s="133" t="s">
        <v>343</v>
      </c>
      <c r="C212" s="28" t="s">
        <v>186</v>
      </c>
      <c r="D212" s="27"/>
      <c r="E212" s="174"/>
      <c r="F212" s="153">
        <v>0.2</v>
      </c>
      <c r="G212" s="147"/>
      <c r="H212" s="150">
        <f>ROUND(G212*F212,2)</f>
        <v>0</v>
      </c>
    </row>
    <row r="213" spans="1:8" ht="19.5" thickBot="1">
      <c r="A213" s="173"/>
      <c r="B213" s="135"/>
      <c r="C213" s="18" t="s">
        <v>252</v>
      </c>
      <c r="D213" s="17" t="s">
        <v>214</v>
      </c>
      <c r="E213" s="175"/>
      <c r="F213" s="176"/>
      <c r="G213" s="149"/>
      <c r="H213" s="152"/>
    </row>
    <row r="214" spans="1:8" ht="31.5">
      <c r="A214" s="165" t="s">
        <v>138</v>
      </c>
      <c r="B214" s="134" t="s">
        <v>352</v>
      </c>
      <c r="C214" s="15" t="s">
        <v>69</v>
      </c>
      <c r="D214" s="12"/>
      <c r="E214" s="132"/>
      <c r="F214" s="154">
        <v>6.72</v>
      </c>
      <c r="G214" s="147"/>
      <c r="H214" s="150">
        <f>ROUND(F214*G214,2)</f>
        <v>0</v>
      </c>
    </row>
    <row r="215" spans="1:8" ht="18.75">
      <c r="A215" s="165"/>
      <c r="B215" s="134"/>
      <c r="C215" s="15" t="s">
        <v>315</v>
      </c>
      <c r="D215" s="12" t="s">
        <v>200</v>
      </c>
      <c r="E215" s="132"/>
      <c r="F215" s="154"/>
      <c r="G215" s="148"/>
      <c r="H215" s="151"/>
    </row>
    <row r="216" spans="1:8" ht="18.75">
      <c r="A216" s="165"/>
      <c r="B216" s="134"/>
      <c r="C216" s="15" t="s">
        <v>316</v>
      </c>
      <c r="D216" s="12" t="s">
        <v>200</v>
      </c>
      <c r="E216" s="132"/>
      <c r="F216" s="154"/>
      <c r="G216" s="148"/>
      <c r="H216" s="151"/>
    </row>
    <row r="217" spans="1:8" ht="19.5" thickBot="1">
      <c r="A217" s="165"/>
      <c r="B217" s="134"/>
      <c r="C217" s="15" t="s">
        <v>317</v>
      </c>
      <c r="D217" s="12" t="s">
        <v>200</v>
      </c>
      <c r="E217" s="132"/>
      <c r="F217" s="154"/>
      <c r="G217" s="149"/>
      <c r="H217" s="152"/>
    </row>
    <row r="218" spans="1:8" ht="31.5">
      <c r="A218" s="164" t="s">
        <v>139</v>
      </c>
      <c r="B218" s="133" t="s">
        <v>352</v>
      </c>
      <c r="C218" s="28" t="s">
        <v>71</v>
      </c>
      <c r="D218" s="27"/>
      <c r="E218" s="174"/>
      <c r="F218" s="153">
        <v>6.72</v>
      </c>
      <c r="G218" s="147"/>
      <c r="H218" s="150">
        <f>ROUND(G218*F218,2)</f>
        <v>0</v>
      </c>
    </row>
    <row r="219" spans="1:8" ht="19.5" thickBot="1">
      <c r="A219" s="165"/>
      <c r="B219" s="134"/>
      <c r="C219" s="16" t="s">
        <v>187</v>
      </c>
      <c r="D219" s="12"/>
      <c r="E219" s="132"/>
      <c r="F219" s="154"/>
      <c r="G219" s="149"/>
      <c r="H219" s="152"/>
    </row>
    <row r="220" spans="1:8" ht="31.5">
      <c r="A220" s="164" t="s">
        <v>140</v>
      </c>
      <c r="B220" s="133" t="s">
        <v>346</v>
      </c>
      <c r="C220" s="28" t="s">
        <v>73</v>
      </c>
      <c r="D220" s="27"/>
      <c r="E220" s="174"/>
      <c r="F220" s="153">
        <v>7.2</v>
      </c>
      <c r="G220" s="147"/>
      <c r="H220" s="150">
        <f>ROUND(F220*G220,2)</f>
        <v>0</v>
      </c>
    </row>
    <row r="221" spans="1:8" ht="15.75">
      <c r="A221" s="165"/>
      <c r="B221" s="134"/>
      <c r="C221" s="15" t="s">
        <v>258</v>
      </c>
      <c r="D221" s="12" t="s">
        <v>54</v>
      </c>
      <c r="E221" s="132"/>
      <c r="F221" s="154"/>
      <c r="G221" s="148"/>
      <c r="H221" s="151"/>
    </row>
    <row r="222" spans="1:8" ht="15.75">
      <c r="A222" s="165"/>
      <c r="B222" s="134"/>
      <c r="C222" s="15" t="s">
        <v>318</v>
      </c>
      <c r="D222" s="12" t="s">
        <v>54</v>
      </c>
      <c r="E222" s="132"/>
      <c r="F222" s="154"/>
      <c r="G222" s="148"/>
      <c r="H222" s="151"/>
    </row>
    <row r="223" spans="1:8" ht="15.75">
      <c r="A223" s="165"/>
      <c r="B223" s="134"/>
      <c r="C223" s="15">
        <v>32.4</v>
      </c>
      <c r="D223" s="12" t="s">
        <v>54</v>
      </c>
      <c r="E223" s="132"/>
      <c r="F223" s="154"/>
      <c r="G223" s="148"/>
      <c r="H223" s="151"/>
    </row>
    <row r="224" spans="1:8" ht="16.5" customHeight="1" thickBot="1">
      <c r="A224" s="173"/>
      <c r="B224" s="135"/>
      <c r="C224" s="18" t="s">
        <v>319</v>
      </c>
      <c r="D224" s="17" t="s">
        <v>202</v>
      </c>
      <c r="E224" s="175"/>
      <c r="F224" s="176"/>
      <c r="G224" s="149"/>
      <c r="H224" s="152"/>
    </row>
    <row r="225" spans="1:8" ht="15.75">
      <c r="A225" s="165" t="s">
        <v>141</v>
      </c>
      <c r="B225" s="134" t="s">
        <v>346</v>
      </c>
      <c r="C225" s="15" t="s">
        <v>75</v>
      </c>
      <c r="D225" s="12"/>
      <c r="E225" s="52"/>
      <c r="F225" s="154">
        <v>12.6</v>
      </c>
      <c r="G225" s="147"/>
      <c r="H225" s="150">
        <f>ROUND(F225*G225,2)</f>
        <v>0</v>
      </c>
    </row>
    <row r="226" spans="1:8" ht="15.75">
      <c r="A226" s="165"/>
      <c r="B226" s="134"/>
      <c r="C226" s="15"/>
      <c r="D226" s="12"/>
      <c r="E226" s="52"/>
      <c r="F226" s="154"/>
      <c r="G226" s="148"/>
      <c r="H226" s="151"/>
    </row>
    <row r="227" spans="1:8" ht="15.75">
      <c r="A227" s="165"/>
      <c r="B227" s="134"/>
      <c r="C227" s="15" t="s">
        <v>321</v>
      </c>
      <c r="D227" s="12" t="s">
        <v>54</v>
      </c>
      <c r="E227" s="52"/>
      <c r="F227" s="154"/>
      <c r="G227" s="148"/>
      <c r="H227" s="151"/>
    </row>
    <row r="228" spans="1:8" ht="15.75">
      <c r="A228" s="165"/>
      <c r="B228" s="134"/>
      <c r="C228" s="15" t="s">
        <v>322</v>
      </c>
      <c r="D228" s="12" t="s">
        <v>54</v>
      </c>
      <c r="E228" s="52"/>
      <c r="F228" s="154"/>
      <c r="G228" s="148"/>
      <c r="H228" s="151"/>
    </row>
    <row r="229" spans="1:8" ht="15.75">
      <c r="A229" s="165"/>
      <c r="B229" s="134"/>
      <c r="C229" s="15">
        <v>20.4</v>
      </c>
      <c r="D229" s="12"/>
      <c r="E229" s="52"/>
      <c r="F229" s="154"/>
      <c r="G229" s="148"/>
      <c r="H229" s="151"/>
    </row>
    <row r="230" spans="1:8" ht="16.5" thickBot="1">
      <c r="A230" s="165"/>
      <c r="B230" s="134"/>
      <c r="C230" s="15" t="s">
        <v>264</v>
      </c>
      <c r="D230" s="12" t="s">
        <v>202</v>
      </c>
      <c r="E230" s="52">
        <v>12.6</v>
      </c>
      <c r="F230" s="154"/>
      <c r="G230" s="149"/>
      <c r="H230" s="152"/>
    </row>
    <row r="231" spans="1:8" ht="31.5">
      <c r="A231" s="164" t="s">
        <v>142</v>
      </c>
      <c r="B231" s="133" t="s">
        <v>348</v>
      </c>
      <c r="C231" s="28" t="s">
        <v>77</v>
      </c>
      <c r="D231" s="27"/>
      <c r="E231" s="64"/>
      <c r="F231" s="153">
        <v>27</v>
      </c>
      <c r="G231" s="147"/>
      <c r="H231" s="150">
        <f>ROUND(F231*G231,2)</f>
        <v>0</v>
      </c>
    </row>
    <row r="232" spans="1:8" ht="15.75">
      <c r="A232" s="165"/>
      <c r="B232" s="134"/>
      <c r="C232" s="21" t="s">
        <v>79</v>
      </c>
      <c r="D232" s="12" t="s">
        <v>24</v>
      </c>
      <c r="E232" s="52">
        <v>6</v>
      </c>
      <c r="F232" s="154"/>
      <c r="G232" s="148"/>
      <c r="H232" s="151"/>
    </row>
    <row r="233" spans="1:8" ht="15.75">
      <c r="A233" s="165"/>
      <c r="B233" s="134"/>
      <c r="C233" s="15" t="s">
        <v>80</v>
      </c>
      <c r="D233" s="12"/>
      <c r="E233" s="68"/>
      <c r="F233" s="154"/>
      <c r="G233" s="148"/>
      <c r="H233" s="151"/>
    </row>
    <row r="234" spans="1:8" ht="15.75">
      <c r="A234" s="165"/>
      <c r="B234" s="134"/>
      <c r="C234" s="15" t="s">
        <v>81</v>
      </c>
      <c r="D234" s="12"/>
      <c r="E234" s="68"/>
      <c r="F234" s="154"/>
      <c r="G234" s="148"/>
      <c r="H234" s="151"/>
    </row>
    <row r="235" spans="1:8" ht="15.75">
      <c r="A235" s="165"/>
      <c r="B235" s="134"/>
      <c r="C235" s="15" t="s">
        <v>82</v>
      </c>
      <c r="D235" s="12"/>
      <c r="E235" s="68"/>
      <c r="F235" s="154"/>
      <c r="G235" s="148"/>
      <c r="H235" s="151"/>
    </row>
    <row r="236" spans="1:8" ht="15.75">
      <c r="A236" s="165"/>
      <c r="B236" s="134"/>
      <c r="C236" s="15" t="s">
        <v>83</v>
      </c>
      <c r="D236" s="12"/>
      <c r="E236" s="68"/>
      <c r="F236" s="154"/>
      <c r="G236" s="148"/>
      <c r="H236" s="151"/>
    </row>
    <row r="237" spans="1:8" ht="15.75">
      <c r="A237" s="165"/>
      <c r="B237" s="134"/>
      <c r="C237" s="15" t="s">
        <v>84</v>
      </c>
      <c r="D237" s="12"/>
      <c r="E237" s="68"/>
      <c r="F237" s="154"/>
      <c r="G237" s="148"/>
      <c r="H237" s="151"/>
    </row>
    <row r="238" spans="1:8" ht="15.75">
      <c r="A238" s="165"/>
      <c r="B238" s="134"/>
      <c r="C238" s="15" t="s">
        <v>85</v>
      </c>
      <c r="D238" s="12"/>
      <c r="E238" s="68"/>
      <c r="F238" s="154"/>
      <c r="G238" s="148"/>
      <c r="H238" s="151"/>
    </row>
    <row r="239" spans="1:8" ht="16.5" thickBot="1">
      <c r="A239" s="173"/>
      <c r="B239" s="135"/>
      <c r="C239" s="18" t="s">
        <v>266</v>
      </c>
      <c r="D239" s="17" t="s">
        <v>202</v>
      </c>
      <c r="E239" s="69"/>
      <c r="F239" s="176"/>
      <c r="G239" s="149"/>
      <c r="H239" s="152"/>
    </row>
    <row r="240" spans="1:8" ht="31.5">
      <c r="A240" s="164" t="s">
        <v>143</v>
      </c>
      <c r="B240" s="133" t="s">
        <v>349</v>
      </c>
      <c r="C240" s="28" t="s">
        <v>86</v>
      </c>
      <c r="D240" s="27"/>
      <c r="E240" s="64"/>
      <c r="F240" s="153">
        <v>14.64</v>
      </c>
      <c r="G240" s="147"/>
      <c r="H240" s="150">
        <f>ROUND(G240*F240,2)</f>
        <v>0</v>
      </c>
    </row>
    <row r="241" spans="1:8" ht="19.5" thickBot="1">
      <c r="A241" s="173"/>
      <c r="B241" s="135"/>
      <c r="C241" s="18" t="s">
        <v>323</v>
      </c>
      <c r="D241" s="17" t="s">
        <v>214</v>
      </c>
      <c r="E241" s="65"/>
      <c r="F241" s="176"/>
      <c r="G241" s="149"/>
      <c r="H241" s="152"/>
    </row>
    <row r="242" spans="1:8" ht="31.5">
      <c r="A242" s="164" t="s">
        <v>144</v>
      </c>
      <c r="B242" s="133" t="s">
        <v>349</v>
      </c>
      <c r="C242" s="28" t="s">
        <v>88</v>
      </c>
      <c r="D242" s="27"/>
      <c r="E242" s="64"/>
      <c r="F242" s="153">
        <v>0.65</v>
      </c>
      <c r="G242" s="147"/>
      <c r="H242" s="150">
        <f>ROUND(G242*F242,2)</f>
        <v>0</v>
      </c>
    </row>
    <row r="243" spans="1:8" ht="15.75">
      <c r="A243" s="165"/>
      <c r="B243" s="134"/>
      <c r="C243" s="15" t="s">
        <v>89</v>
      </c>
      <c r="D243" s="12"/>
      <c r="E243" s="52"/>
      <c r="F243" s="154"/>
      <c r="G243" s="148"/>
      <c r="H243" s="151"/>
    </row>
    <row r="244" spans="1:8" ht="19.5" thickBot="1">
      <c r="A244" s="173"/>
      <c r="B244" s="135"/>
      <c r="C244" s="18" t="s">
        <v>324</v>
      </c>
      <c r="D244" s="17" t="s">
        <v>214</v>
      </c>
      <c r="E244" s="65"/>
      <c r="F244" s="176"/>
      <c r="G244" s="149"/>
      <c r="H244" s="152"/>
    </row>
    <row r="245" spans="1:8" ht="31.5">
      <c r="A245" s="165" t="s">
        <v>145</v>
      </c>
      <c r="B245" s="134" t="s">
        <v>349</v>
      </c>
      <c r="C245" s="15" t="s">
        <v>91</v>
      </c>
      <c r="D245" s="12"/>
      <c r="E245" s="132"/>
      <c r="F245" s="154">
        <v>0.65</v>
      </c>
      <c r="G245" s="147"/>
      <c r="H245" s="150">
        <f>ROUND(G245*F245,2)</f>
        <v>0</v>
      </c>
    </row>
    <row r="246" spans="1:8" ht="19.5" thickBot="1">
      <c r="A246" s="165"/>
      <c r="B246" s="134"/>
      <c r="C246" s="16" t="s">
        <v>188</v>
      </c>
      <c r="D246" s="12"/>
      <c r="E246" s="132"/>
      <c r="F246" s="154"/>
      <c r="G246" s="149"/>
      <c r="H246" s="152"/>
    </row>
    <row r="247" spans="1:8" ht="50.25">
      <c r="A247" s="164" t="s">
        <v>146</v>
      </c>
      <c r="B247" s="133" t="s">
        <v>350</v>
      </c>
      <c r="C247" s="28" t="s">
        <v>189</v>
      </c>
      <c r="D247" s="27"/>
      <c r="E247" s="64"/>
      <c r="F247" s="153">
        <v>0.376</v>
      </c>
      <c r="G247" s="147"/>
      <c r="H247" s="150">
        <f>ROUND(G247*F247,2)</f>
        <v>0</v>
      </c>
    </row>
    <row r="248" spans="1:8" ht="19.5" thickBot="1">
      <c r="A248" s="173"/>
      <c r="B248" s="135"/>
      <c r="C248" s="18" t="s">
        <v>271</v>
      </c>
      <c r="D248" s="17" t="s">
        <v>214</v>
      </c>
      <c r="E248" s="65"/>
      <c r="F248" s="176"/>
      <c r="G248" s="149"/>
      <c r="H248" s="152"/>
    </row>
    <row r="249" spans="1:8" ht="50.25">
      <c r="A249" s="164" t="s">
        <v>147</v>
      </c>
      <c r="B249" s="133" t="s">
        <v>350</v>
      </c>
      <c r="C249" s="28" t="s">
        <v>190</v>
      </c>
      <c r="D249" s="27"/>
      <c r="E249" s="64"/>
      <c r="F249" s="153">
        <v>0.556</v>
      </c>
      <c r="G249" s="147"/>
      <c r="H249" s="150">
        <f>ROUND(G249*F249,2)</f>
        <v>0</v>
      </c>
    </row>
    <row r="250" spans="1:8" ht="19.5" thickBot="1">
      <c r="A250" s="173"/>
      <c r="B250" s="135"/>
      <c r="C250" s="18" t="s">
        <v>272</v>
      </c>
      <c r="D250" s="17" t="s">
        <v>214</v>
      </c>
      <c r="E250" s="65"/>
      <c r="F250" s="176"/>
      <c r="G250" s="149"/>
      <c r="H250" s="152"/>
    </row>
    <row r="251" spans="1:8" ht="50.25">
      <c r="A251" s="164" t="s">
        <v>148</v>
      </c>
      <c r="B251" s="133" t="s">
        <v>350</v>
      </c>
      <c r="C251" s="28" t="s">
        <v>194</v>
      </c>
      <c r="D251" s="27"/>
      <c r="E251" s="64"/>
      <c r="F251" s="153">
        <v>0.306</v>
      </c>
      <c r="G251" s="147"/>
      <c r="H251" s="150">
        <f>ROUND(G251*F251,2)</f>
        <v>0</v>
      </c>
    </row>
    <row r="252" spans="1:8" ht="15.75">
      <c r="A252" s="165"/>
      <c r="B252" s="134"/>
      <c r="C252" s="15" t="s">
        <v>276</v>
      </c>
      <c r="D252" s="12" t="s">
        <v>54</v>
      </c>
      <c r="E252" s="52"/>
      <c r="F252" s="154"/>
      <c r="G252" s="148"/>
      <c r="H252" s="151"/>
    </row>
    <row r="253" spans="1:8" ht="19.5" thickBot="1">
      <c r="A253" s="173"/>
      <c r="B253" s="135"/>
      <c r="C253" s="18" t="s">
        <v>325</v>
      </c>
      <c r="D253" s="17" t="s">
        <v>214</v>
      </c>
      <c r="E253" s="65"/>
      <c r="F253" s="176"/>
      <c r="G253" s="149"/>
      <c r="H253" s="152"/>
    </row>
    <row r="254" spans="1:8" ht="50.25">
      <c r="A254" s="164" t="s">
        <v>149</v>
      </c>
      <c r="B254" s="133" t="s">
        <v>350</v>
      </c>
      <c r="C254" s="28" t="s">
        <v>192</v>
      </c>
      <c r="D254" s="27"/>
      <c r="E254" s="64"/>
      <c r="F254" s="153">
        <v>0.282</v>
      </c>
      <c r="G254" s="147"/>
      <c r="H254" s="150">
        <f>ROUND(G254*F254,2)</f>
        <v>0</v>
      </c>
    </row>
    <row r="255" spans="1:8" ht="19.5" thickBot="1">
      <c r="A255" s="173"/>
      <c r="B255" s="135"/>
      <c r="C255" s="18" t="s">
        <v>326</v>
      </c>
      <c r="D255" s="17" t="s">
        <v>214</v>
      </c>
      <c r="E255" s="65">
        <v>0.28</v>
      </c>
      <c r="F255" s="176"/>
      <c r="G255" s="149"/>
      <c r="H255" s="152"/>
    </row>
    <row r="256" spans="1:8" ht="31.5">
      <c r="A256" s="164" t="s">
        <v>150</v>
      </c>
      <c r="B256" s="133" t="s">
        <v>350</v>
      </c>
      <c r="C256" s="28" t="s">
        <v>97</v>
      </c>
      <c r="D256" s="27"/>
      <c r="E256" s="64"/>
      <c r="F256" s="153">
        <v>33.12</v>
      </c>
      <c r="G256" s="147"/>
      <c r="H256" s="150">
        <f>ROUND(G256*F256,2)</f>
        <v>0</v>
      </c>
    </row>
    <row r="257" spans="1:8" ht="16.5" thickBot="1">
      <c r="A257" s="173"/>
      <c r="B257" s="135"/>
      <c r="C257" s="18" t="s">
        <v>282</v>
      </c>
      <c r="D257" s="17"/>
      <c r="E257" s="65"/>
      <c r="F257" s="176"/>
      <c r="G257" s="149"/>
      <c r="H257" s="152"/>
    </row>
    <row r="258" spans="1:8" ht="47.25">
      <c r="A258" s="164" t="s">
        <v>151</v>
      </c>
      <c r="B258" s="133" t="s">
        <v>350</v>
      </c>
      <c r="C258" s="28" t="s">
        <v>100</v>
      </c>
      <c r="D258" s="27"/>
      <c r="E258" s="64"/>
      <c r="F258" s="153">
        <v>20.39</v>
      </c>
      <c r="G258" s="147"/>
      <c r="H258" s="150">
        <f>ROUND(G258*F258,2)</f>
        <v>0</v>
      </c>
    </row>
    <row r="259" spans="1:8" ht="18.75">
      <c r="A259" s="165"/>
      <c r="B259" s="134"/>
      <c r="C259" s="15" t="s">
        <v>283</v>
      </c>
      <c r="D259" s="12" t="s">
        <v>200</v>
      </c>
      <c r="E259" s="52">
        <v>7.56</v>
      </c>
      <c r="F259" s="154"/>
      <c r="G259" s="148"/>
      <c r="H259" s="151"/>
    </row>
    <row r="260" spans="1:8" ht="19.5" thickBot="1">
      <c r="A260" s="173"/>
      <c r="B260" s="135"/>
      <c r="C260" s="18" t="s">
        <v>284</v>
      </c>
      <c r="D260" s="17" t="s">
        <v>200</v>
      </c>
      <c r="E260" s="65">
        <v>12.83</v>
      </c>
      <c r="F260" s="176"/>
      <c r="G260" s="149"/>
      <c r="H260" s="152"/>
    </row>
    <row r="261" spans="1:8" ht="31.5">
      <c r="A261" s="199" t="s">
        <v>152</v>
      </c>
      <c r="B261" s="200" t="s">
        <v>350</v>
      </c>
      <c r="C261" s="201" t="s">
        <v>102</v>
      </c>
      <c r="D261" s="202"/>
      <c r="E261" s="203"/>
      <c r="F261" s="153">
        <v>20.2</v>
      </c>
      <c r="G261" s="147"/>
      <c r="H261" s="150">
        <f>ROUND(G261*F261,2)</f>
        <v>0</v>
      </c>
    </row>
    <row r="262" spans="1:8" ht="19.5" thickBot="1">
      <c r="A262" s="204"/>
      <c r="B262" s="205"/>
      <c r="C262" s="206" t="s">
        <v>327</v>
      </c>
      <c r="D262" s="198" t="s">
        <v>200</v>
      </c>
      <c r="E262" s="207"/>
      <c r="F262" s="176"/>
      <c r="G262" s="149"/>
      <c r="H262" s="152"/>
    </row>
    <row r="263" spans="1:8" ht="36" customHeight="1">
      <c r="A263" s="165" t="s">
        <v>154</v>
      </c>
      <c r="B263" s="22" t="s">
        <v>348</v>
      </c>
      <c r="C263" s="15" t="s">
        <v>104</v>
      </c>
      <c r="D263" s="12"/>
      <c r="E263" s="52"/>
      <c r="F263" s="155">
        <v>8.9</v>
      </c>
      <c r="G263" s="147"/>
      <c r="H263" s="150">
        <f>ROUND(F263*G263,2)</f>
        <v>0</v>
      </c>
    </row>
    <row r="264" spans="1:8" ht="15.75">
      <c r="A264" s="165"/>
      <c r="B264" s="9"/>
      <c r="C264" s="15" t="s">
        <v>328</v>
      </c>
      <c r="D264" s="12" t="s">
        <v>54</v>
      </c>
      <c r="E264" s="52"/>
      <c r="F264" s="140"/>
      <c r="G264" s="148"/>
      <c r="H264" s="151"/>
    </row>
    <row r="265" spans="1:8" ht="15.75">
      <c r="A265" s="165"/>
      <c r="B265" s="9"/>
      <c r="C265" s="21" t="s">
        <v>79</v>
      </c>
      <c r="D265" s="30"/>
      <c r="E265" s="52"/>
      <c r="F265" s="140"/>
      <c r="G265" s="148"/>
      <c r="H265" s="151"/>
    </row>
    <row r="266" spans="1:8" ht="15.75">
      <c r="A266" s="165"/>
      <c r="B266" s="9" t="s">
        <v>297</v>
      </c>
      <c r="C266" s="15" t="s">
        <v>329</v>
      </c>
      <c r="D266" s="12" t="s">
        <v>54</v>
      </c>
      <c r="E266" s="68"/>
      <c r="F266" s="140"/>
      <c r="G266" s="148"/>
      <c r="H266" s="151"/>
    </row>
    <row r="267" spans="1:8" ht="15.75">
      <c r="A267" s="165"/>
      <c r="B267" s="9"/>
      <c r="C267" s="15"/>
      <c r="D267" s="12"/>
      <c r="E267" s="68"/>
      <c r="F267" s="140"/>
      <c r="G267" s="148"/>
      <c r="H267" s="151"/>
    </row>
    <row r="268" spans="1:8" ht="31.5">
      <c r="A268" s="165"/>
      <c r="B268" s="9" t="s">
        <v>298</v>
      </c>
      <c r="C268" s="15" t="s">
        <v>105</v>
      </c>
      <c r="D268" s="12"/>
      <c r="E268" s="68"/>
      <c r="F268" s="140"/>
      <c r="G268" s="148"/>
      <c r="H268" s="151"/>
    </row>
    <row r="269" spans="1:8" ht="15.75">
      <c r="A269" s="165"/>
      <c r="B269" s="9"/>
      <c r="C269" s="15" t="s">
        <v>153</v>
      </c>
      <c r="D269" s="12"/>
      <c r="E269" s="68"/>
      <c r="F269" s="140"/>
      <c r="G269" s="148"/>
      <c r="H269" s="151"/>
    </row>
    <row r="270" spans="1:8" ht="15.75">
      <c r="A270" s="165"/>
      <c r="B270" s="9" t="s">
        <v>299</v>
      </c>
      <c r="C270" s="15" t="s">
        <v>106</v>
      </c>
      <c r="D270" s="12"/>
      <c r="E270" s="68"/>
      <c r="F270" s="140"/>
      <c r="G270" s="148"/>
      <c r="H270" s="151"/>
    </row>
    <row r="271" spans="1:8" ht="15.75">
      <c r="A271" s="165"/>
      <c r="B271" s="9"/>
      <c r="C271" s="15" t="s">
        <v>330</v>
      </c>
      <c r="D271" s="12" t="s">
        <v>202</v>
      </c>
      <c r="E271" s="68"/>
      <c r="F271" s="140"/>
      <c r="G271" s="148"/>
      <c r="H271" s="151"/>
    </row>
    <row r="272" spans="1:8" ht="15.75">
      <c r="A272" s="165"/>
      <c r="B272" s="9" t="s">
        <v>300</v>
      </c>
      <c r="C272" s="15" t="s">
        <v>193</v>
      </c>
      <c r="D272" s="12"/>
      <c r="E272" s="68"/>
      <c r="F272" s="140"/>
      <c r="G272" s="148"/>
      <c r="H272" s="151"/>
    </row>
    <row r="273" spans="1:8" ht="15.75">
      <c r="A273" s="165"/>
      <c r="B273" s="9"/>
      <c r="C273" s="15" t="s">
        <v>107</v>
      </c>
      <c r="D273" s="12"/>
      <c r="E273" s="68"/>
      <c r="F273" s="140"/>
      <c r="G273" s="148"/>
      <c r="H273" s="151"/>
    </row>
    <row r="274" spans="1:8" ht="15.75">
      <c r="A274" s="165"/>
      <c r="B274" s="9"/>
      <c r="C274" s="15" t="s">
        <v>331</v>
      </c>
      <c r="D274" s="12" t="s">
        <v>202</v>
      </c>
      <c r="E274" s="68"/>
      <c r="F274" s="140"/>
      <c r="G274" s="148"/>
      <c r="H274" s="151"/>
    </row>
    <row r="275" spans="1:8" ht="16.5" thickBot="1">
      <c r="A275" s="165"/>
      <c r="B275" s="9"/>
      <c r="C275" s="15" t="s">
        <v>108</v>
      </c>
      <c r="D275" s="12"/>
      <c r="E275" s="68"/>
      <c r="F275" s="156"/>
      <c r="G275" s="149"/>
      <c r="H275" s="152"/>
    </row>
    <row r="276" spans="1:8" ht="26.25" customHeight="1">
      <c r="A276" s="164" t="s">
        <v>155</v>
      </c>
      <c r="B276" s="133" t="s">
        <v>350</v>
      </c>
      <c r="C276" s="120" t="s">
        <v>110</v>
      </c>
      <c r="D276" s="122"/>
      <c r="E276" s="64"/>
      <c r="F276" s="153">
        <v>8.9</v>
      </c>
      <c r="G276" s="147"/>
      <c r="H276" s="150">
        <f>ROUND(G276*F276,2)</f>
        <v>0</v>
      </c>
    </row>
    <row r="277" spans="1:8" ht="16.5" thickBot="1">
      <c r="A277" s="165"/>
      <c r="B277" s="134"/>
      <c r="C277" s="121" t="s">
        <v>291</v>
      </c>
      <c r="D277" s="123" t="s">
        <v>54</v>
      </c>
      <c r="E277" s="52"/>
      <c r="F277" s="154"/>
      <c r="G277" s="148"/>
      <c r="H277" s="152"/>
    </row>
    <row r="278" spans="1:8" ht="31.5">
      <c r="A278" s="199" t="s">
        <v>156</v>
      </c>
      <c r="B278" s="200" t="s">
        <v>355</v>
      </c>
      <c r="C278" s="208" t="s">
        <v>112</v>
      </c>
      <c r="D278" s="209" t="s">
        <v>380</v>
      </c>
      <c r="E278" s="210"/>
      <c r="F278" s="211">
        <v>33.12</v>
      </c>
      <c r="G278" s="147"/>
      <c r="H278" s="150">
        <f>ROUND(G278*F278,2)</f>
        <v>0</v>
      </c>
    </row>
    <row r="279" spans="1:8" ht="35.25" thickBot="1">
      <c r="A279" s="212"/>
      <c r="B279" s="213"/>
      <c r="C279" s="214" t="s">
        <v>195</v>
      </c>
      <c r="D279" s="215"/>
      <c r="E279" s="216"/>
      <c r="F279" s="217"/>
      <c r="G279" s="148"/>
      <c r="H279" s="152"/>
    </row>
    <row r="280" spans="1:8" ht="31.5">
      <c r="A280" s="164" t="s">
        <v>157</v>
      </c>
      <c r="B280" s="133" t="s">
        <v>356</v>
      </c>
      <c r="C280" s="28" t="s">
        <v>114</v>
      </c>
      <c r="D280" s="27"/>
      <c r="E280" s="64"/>
      <c r="F280" s="153">
        <v>4.5</v>
      </c>
      <c r="G280" s="147"/>
      <c r="H280" s="150">
        <f>ROUND(G280*F280,2)</f>
        <v>0</v>
      </c>
    </row>
    <row r="281" spans="1:8" ht="19.5" thickBot="1">
      <c r="A281" s="165"/>
      <c r="B281" s="134"/>
      <c r="C281" s="15" t="s">
        <v>304</v>
      </c>
      <c r="D281" s="12" t="s">
        <v>200</v>
      </c>
      <c r="E281" s="52"/>
      <c r="F281" s="154"/>
      <c r="G281" s="149"/>
      <c r="H281" s="152"/>
    </row>
    <row r="282" spans="1:8" ht="16.5" hidden="1" thickBot="1">
      <c r="A282" s="173"/>
      <c r="B282" s="135"/>
      <c r="C282" s="18"/>
      <c r="D282" s="17"/>
      <c r="E282" s="65"/>
      <c r="F282" s="176"/>
      <c r="G282" s="114"/>
      <c r="H282" s="115"/>
    </row>
    <row r="283" spans="1:8" ht="31.5">
      <c r="A283" s="164" t="s">
        <v>158</v>
      </c>
      <c r="B283" s="22" t="s">
        <v>357</v>
      </c>
      <c r="C283" s="28" t="s">
        <v>116</v>
      </c>
      <c r="D283" s="27"/>
      <c r="E283" s="56"/>
      <c r="F283" s="153">
        <v>88.3</v>
      </c>
      <c r="G283" s="147"/>
      <c r="H283" s="150">
        <f>ROUND(F283*G283,2)</f>
        <v>0</v>
      </c>
    </row>
    <row r="284" spans="1:8" ht="18.75">
      <c r="A284" s="165"/>
      <c r="B284" s="9" t="s">
        <v>338</v>
      </c>
      <c r="C284" s="15" t="s">
        <v>335</v>
      </c>
      <c r="D284" s="12" t="s">
        <v>200</v>
      </c>
      <c r="E284" s="57">
        <v>8.45</v>
      </c>
      <c r="F284" s="154"/>
      <c r="G284" s="148"/>
      <c r="H284" s="151"/>
    </row>
    <row r="285" spans="1:8" ht="18.75">
      <c r="A285" s="165"/>
      <c r="B285" s="9" t="s">
        <v>339</v>
      </c>
      <c r="C285" s="15" t="s">
        <v>334</v>
      </c>
      <c r="D285" s="12" t="s">
        <v>200</v>
      </c>
      <c r="E285" s="57">
        <v>8.61</v>
      </c>
      <c r="F285" s="154"/>
      <c r="G285" s="148"/>
      <c r="H285" s="151"/>
    </row>
    <row r="286" spans="1:8" ht="18.75">
      <c r="A286" s="165"/>
      <c r="B286" s="9" t="s">
        <v>340</v>
      </c>
      <c r="C286" s="15" t="s">
        <v>333</v>
      </c>
      <c r="D286" s="12" t="s">
        <v>200</v>
      </c>
      <c r="E286" s="57">
        <v>10.27</v>
      </c>
      <c r="F286" s="154"/>
      <c r="G286" s="148"/>
      <c r="H286" s="151"/>
    </row>
    <row r="287" spans="1:8" ht="18.75">
      <c r="A287" s="165"/>
      <c r="B287" s="9" t="s">
        <v>341</v>
      </c>
      <c r="C287" s="15" t="s">
        <v>332</v>
      </c>
      <c r="D287" s="12" t="s">
        <v>200</v>
      </c>
      <c r="E287" s="57">
        <v>40.8</v>
      </c>
      <c r="F287" s="154"/>
      <c r="G287" s="148"/>
      <c r="H287" s="151"/>
    </row>
    <row r="288" spans="1:8" ht="19.5" thickBot="1">
      <c r="A288" s="165"/>
      <c r="B288" s="9" t="s">
        <v>342</v>
      </c>
      <c r="C288" s="16"/>
      <c r="D288" s="12" t="s">
        <v>200</v>
      </c>
      <c r="E288" s="57">
        <v>20.2</v>
      </c>
      <c r="F288" s="154"/>
      <c r="G288" s="149"/>
      <c r="H288" s="152"/>
    </row>
    <row r="289" spans="1:8" ht="15.75">
      <c r="A289" s="218" t="s">
        <v>160</v>
      </c>
      <c r="B289" s="219" t="s">
        <v>350</v>
      </c>
      <c r="C289" s="220" t="s">
        <v>286</v>
      </c>
      <c r="D289" s="221" t="s">
        <v>381</v>
      </c>
      <c r="E289" s="226"/>
      <c r="F289" s="227">
        <v>13.2</v>
      </c>
      <c r="G289" s="147"/>
      <c r="H289" s="150">
        <f>ROUND(G289*F289,2)</f>
        <v>0</v>
      </c>
    </row>
    <row r="290" spans="1:8" ht="16.5" thickBot="1">
      <c r="A290" s="222"/>
      <c r="B290" s="223"/>
      <c r="C290" s="224" t="s">
        <v>336</v>
      </c>
      <c r="D290" s="225"/>
      <c r="E290" s="228"/>
      <c r="F290" s="229"/>
      <c r="G290" s="149"/>
      <c r="H290" s="152"/>
    </row>
    <row r="291" spans="1:8" ht="32.25" thickBot="1">
      <c r="A291" s="91"/>
      <c r="B291" s="76"/>
      <c r="C291" s="92" t="s">
        <v>373</v>
      </c>
      <c r="D291" s="93"/>
      <c r="E291" s="94"/>
      <c r="F291" s="116"/>
      <c r="G291" s="109"/>
      <c r="H291" s="117"/>
    </row>
    <row r="292" spans="1:8" ht="16.5" thickBot="1">
      <c r="A292" s="82" t="s">
        <v>162</v>
      </c>
      <c r="B292" s="7" t="s">
        <v>358</v>
      </c>
      <c r="C292" s="81" t="s">
        <v>159</v>
      </c>
      <c r="D292" s="82" t="s">
        <v>24</v>
      </c>
      <c r="E292" s="83"/>
      <c r="F292" s="111">
        <v>31</v>
      </c>
      <c r="G292" s="112"/>
      <c r="H292" s="113">
        <f>ROUND(F292*G292,2)</f>
        <v>0</v>
      </c>
    </row>
    <row r="293" spans="1:8" ht="31.5" customHeight="1" thickBot="1">
      <c r="A293" s="82" t="s">
        <v>164</v>
      </c>
      <c r="B293" s="7" t="s">
        <v>358</v>
      </c>
      <c r="C293" s="81" t="s">
        <v>161</v>
      </c>
      <c r="D293" s="82" t="s">
        <v>24</v>
      </c>
      <c r="E293" s="84"/>
      <c r="F293" s="111">
        <v>8</v>
      </c>
      <c r="G293" s="112"/>
      <c r="H293" s="113">
        <f aca="true" t="shared" si="1" ref="H293:H302">ROUND(F293*G293,2)</f>
        <v>0</v>
      </c>
    </row>
    <row r="294" spans="1:8" ht="16.5" thickBot="1">
      <c r="A294" s="82" t="s">
        <v>166</v>
      </c>
      <c r="B294" s="7" t="s">
        <v>358</v>
      </c>
      <c r="C294" s="81" t="s">
        <v>163</v>
      </c>
      <c r="D294" s="82" t="s">
        <v>24</v>
      </c>
      <c r="E294" s="84"/>
      <c r="F294" s="111">
        <v>1</v>
      </c>
      <c r="G294" s="112"/>
      <c r="H294" s="113">
        <f t="shared" si="1"/>
        <v>0</v>
      </c>
    </row>
    <row r="295" spans="1:8" ht="16.5" thickBot="1">
      <c r="A295" s="82" t="s">
        <v>168</v>
      </c>
      <c r="B295" s="7" t="s">
        <v>358</v>
      </c>
      <c r="C295" s="81" t="s">
        <v>165</v>
      </c>
      <c r="D295" s="82" t="s">
        <v>24</v>
      </c>
      <c r="E295" s="84"/>
      <c r="F295" s="111">
        <v>1</v>
      </c>
      <c r="G295" s="112"/>
      <c r="H295" s="113">
        <f t="shared" si="1"/>
        <v>0</v>
      </c>
    </row>
    <row r="296" spans="1:8" ht="16.5" thickBot="1">
      <c r="A296" s="82" t="s">
        <v>171</v>
      </c>
      <c r="B296" s="7" t="s">
        <v>358</v>
      </c>
      <c r="C296" s="81" t="s">
        <v>167</v>
      </c>
      <c r="D296" s="82" t="s">
        <v>24</v>
      </c>
      <c r="E296" s="84"/>
      <c r="F296" s="111">
        <v>1</v>
      </c>
      <c r="G296" s="112"/>
      <c r="H296" s="113">
        <f t="shared" si="1"/>
        <v>0</v>
      </c>
    </row>
    <row r="297" spans="1:8" ht="32.25" thickBot="1">
      <c r="A297" s="82" t="s">
        <v>173</v>
      </c>
      <c r="B297" s="7" t="s">
        <v>358</v>
      </c>
      <c r="C297" s="81" t="s">
        <v>169</v>
      </c>
      <c r="D297" s="82" t="s">
        <v>170</v>
      </c>
      <c r="E297" s="84"/>
      <c r="F297" s="111">
        <v>1</v>
      </c>
      <c r="G297" s="112"/>
      <c r="H297" s="113">
        <f t="shared" si="1"/>
        <v>0</v>
      </c>
    </row>
    <row r="298" spans="1:8" ht="16.5" thickBot="1">
      <c r="A298" s="82" t="s">
        <v>175</v>
      </c>
      <c r="B298" s="7" t="s">
        <v>358</v>
      </c>
      <c r="C298" s="81" t="s">
        <v>172</v>
      </c>
      <c r="D298" s="82" t="s">
        <v>170</v>
      </c>
      <c r="E298" s="84"/>
      <c r="F298" s="111">
        <v>1</v>
      </c>
      <c r="G298" s="112"/>
      <c r="H298" s="113">
        <f>ROUND(F298*G298,2)</f>
        <v>0</v>
      </c>
    </row>
    <row r="299" spans="1:8" ht="16.5" thickBot="1">
      <c r="A299" s="82" t="s">
        <v>177</v>
      </c>
      <c r="B299" s="7" t="s">
        <v>358</v>
      </c>
      <c r="C299" s="81" t="s">
        <v>174</v>
      </c>
      <c r="D299" s="82" t="s">
        <v>170</v>
      </c>
      <c r="E299" s="84"/>
      <c r="F299" s="111">
        <v>1</v>
      </c>
      <c r="G299" s="112"/>
      <c r="H299" s="113">
        <f t="shared" si="1"/>
        <v>0</v>
      </c>
    </row>
    <row r="300" spans="1:8" ht="16.5" thickBot="1">
      <c r="A300" s="95" t="s">
        <v>314</v>
      </c>
      <c r="B300" s="96" t="s">
        <v>358</v>
      </c>
      <c r="C300" s="81" t="s">
        <v>176</v>
      </c>
      <c r="D300" s="82" t="s">
        <v>24</v>
      </c>
      <c r="E300" s="85"/>
      <c r="F300" s="118">
        <v>1</v>
      </c>
      <c r="G300" s="119"/>
      <c r="H300" s="113">
        <f t="shared" si="1"/>
        <v>0</v>
      </c>
    </row>
    <row r="301" spans="1:8" ht="16.5" thickBot="1">
      <c r="A301" s="19" t="s">
        <v>337</v>
      </c>
      <c r="B301" s="22" t="s">
        <v>358</v>
      </c>
      <c r="C301" s="81" t="s">
        <v>178</v>
      </c>
      <c r="D301" s="77" t="s">
        <v>170</v>
      </c>
      <c r="E301" s="78"/>
      <c r="F301" s="108">
        <v>1</v>
      </c>
      <c r="G301" s="107"/>
      <c r="H301" s="113">
        <f>ROUND(F301*G301,2)</f>
        <v>0</v>
      </c>
    </row>
    <row r="302" spans="1:8" ht="32.25" thickBot="1">
      <c r="A302" s="82" t="s">
        <v>377</v>
      </c>
      <c r="B302" s="7" t="s">
        <v>379</v>
      </c>
      <c r="C302" s="81" t="s">
        <v>378</v>
      </c>
      <c r="D302" s="82" t="s">
        <v>170</v>
      </c>
      <c r="E302" s="84"/>
      <c r="F302" s="111">
        <v>4</v>
      </c>
      <c r="G302" s="112"/>
      <c r="H302" s="113">
        <f t="shared" si="1"/>
        <v>0</v>
      </c>
    </row>
    <row r="303" spans="1:8" ht="16.5" thickBot="1">
      <c r="A303" s="6"/>
      <c r="D303" s="191" t="s">
        <v>376</v>
      </c>
      <c r="E303" s="191"/>
      <c r="F303" s="191"/>
      <c r="G303" s="191"/>
      <c r="H303" s="129">
        <f>SUM(H6:H302)</f>
        <v>0</v>
      </c>
    </row>
  </sheetData>
  <sheetProtection password="CCFD" sheet="1" objects="1" scenarios="1" selectLockedCells="1"/>
  <mergeCells count="357">
    <mergeCell ref="D278:D279"/>
    <mergeCell ref="A280:A282"/>
    <mergeCell ref="B280:B282"/>
    <mergeCell ref="F280:F282"/>
    <mergeCell ref="A283:A288"/>
    <mergeCell ref="F6:F8"/>
    <mergeCell ref="F9:F12"/>
    <mergeCell ref="B40:B44"/>
    <mergeCell ref="A40:A44"/>
    <mergeCell ref="F25:F34"/>
    <mergeCell ref="A13:A16"/>
    <mergeCell ref="B13:B16"/>
    <mergeCell ref="B22:B24"/>
    <mergeCell ref="F22:F24"/>
    <mergeCell ref="A22:A24"/>
    <mergeCell ref="B276:B277"/>
    <mergeCell ref="A6:A8"/>
    <mergeCell ref="A256:A257"/>
    <mergeCell ref="B256:B257"/>
    <mergeCell ref="B261:B262"/>
    <mergeCell ref="B245:B246"/>
    <mergeCell ref="A240:A241"/>
    <mergeCell ref="B240:B241"/>
    <mergeCell ref="B258:B260"/>
    <mergeCell ref="A263:A275"/>
    <mergeCell ref="F258:F260"/>
    <mergeCell ref="F263:F275"/>
    <mergeCell ref="A278:A279"/>
    <mergeCell ref="B278:B279"/>
    <mergeCell ref="E278:E279"/>
    <mergeCell ref="F278:F279"/>
    <mergeCell ref="F276:F277"/>
    <mergeCell ref="A261:A262"/>
    <mergeCell ref="A276:A277"/>
    <mergeCell ref="F261:F262"/>
    <mergeCell ref="A251:A253"/>
    <mergeCell ref="B251:B253"/>
    <mergeCell ref="F251:F253"/>
    <mergeCell ref="A254:A255"/>
    <mergeCell ref="B254:B255"/>
    <mergeCell ref="F254:F255"/>
    <mergeCell ref="F256:F257"/>
    <mergeCell ref="A258:A260"/>
    <mergeCell ref="E245:E246"/>
    <mergeCell ref="F245:F246"/>
    <mergeCell ref="A249:A250"/>
    <mergeCell ref="B249:B250"/>
    <mergeCell ref="F249:F250"/>
    <mergeCell ref="A247:A248"/>
    <mergeCell ref="B247:B248"/>
    <mergeCell ref="F247:F248"/>
    <mergeCell ref="A245:A246"/>
    <mergeCell ref="F240:F241"/>
    <mergeCell ref="A242:A244"/>
    <mergeCell ref="B242:B244"/>
    <mergeCell ref="F242:F244"/>
    <mergeCell ref="A225:A230"/>
    <mergeCell ref="B225:B230"/>
    <mergeCell ref="F225:F230"/>
    <mergeCell ref="A231:A239"/>
    <mergeCell ref="B231:B239"/>
    <mergeCell ref="F231:F239"/>
    <mergeCell ref="A212:A213"/>
    <mergeCell ref="B212:B213"/>
    <mergeCell ref="A210:A211"/>
    <mergeCell ref="B210:B211"/>
    <mergeCell ref="B220:B224"/>
    <mergeCell ref="E220:E224"/>
    <mergeCell ref="F220:F224"/>
    <mergeCell ref="E210:E211"/>
    <mergeCell ref="F210:F211"/>
    <mergeCell ref="E212:E213"/>
    <mergeCell ref="F212:F213"/>
    <mergeCell ref="A208:A209"/>
    <mergeCell ref="B208:B209"/>
    <mergeCell ref="E208:E209"/>
    <mergeCell ref="F208:F209"/>
    <mergeCell ref="D303:G303"/>
    <mergeCell ref="A214:A217"/>
    <mergeCell ref="B214:B217"/>
    <mergeCell ref="E214:E217"/>
    <mergeCell ref="F214:F217"/>
    <mergeCell ref="A218:A219"/>
    <mergeCell ref="B218:B219"/>
    <mergeCell ref="E218:E219"/>
    <mergeCell ref="F218:F219"/>
    <mergeCell ref="A220:A224"/>
    <mergeCell ref="A184:A186"/>
    <mergeCell ref="B184:B186"/>
    <mergeCell ref="F184:F186"/>
    <mergeCell ref="A187:A193"/>
    <mergeCell ref="B187:B193"/>
    <mergeCell ref="A178:A180"/>
    <mergeCell ref="B178:B180"/>
    <mergeCell ref="F178:F180"/>
    <mergeCell ref="A181:A183"/>
    <mergeCell ref="B181:B183"/>
    <mergeCell ref="A153:A155"/>
    <mergeCell ref="B153:B155"/>
    <mergeCell ref="F153:F155"/>
    <mergeCell ref="F181:F183"/>
    <mergeCell ref="A156:A159"/>
    <mergeCell ref="B156:B159"/>
    <mergeCell ref="A162:A164"/>
    <mergeCell ref="B162:B164"/>
    <mergeCell ref="F162:F164"/>
    <mergeCell ref="A165:A177"/>
    <mergeCell ref="A145:A149"/>
    <mergeCell ref="B145:B149"/>
    <mergeCell ref="F145:F149"/>
    <mergeCell ref="A150:A152"/>
    <mergeCell ref="B150:B152"/>
    <mergeCell ref="F150:F152"/>
    <mergeCell ref="F137:F138"/>
    <mergeCell ref="A139:A141"/>
    <mergeCell ref="B139:B141"/>
    <mergeCell ref="F139:F141"/>
    <mergeCell ref="A142:A144"/>
    <mergeCell ref="B142:B144"/>
    <mergeCell ref="F142:F144"/>
    <mergeCell ref="B130:B133"/>
    <mergeCell ref="A134:A136"/>
    <mergeCell ref="B134:B136"/>
    <mergeCell ref="A137:A138"/>
    <mergeCell ref="B137:B138"/>
    <mergeCell ref="E137:E138"/>
    <mergeCell ref="F134:F136"/>
    <mergeCell ref="F107:F112"/>
    <mergeCell ref="A113:A118"/>
    <mergeCell ref="B113:B118"/>
    <mergeCell ref="F113:F118"/>
    <mergeCell ref="A119:A129"/>
    <mergeCell ref="B119:B129"/>
    <mergeCell ref="A130:A133"/>
    <mergeCell ref="A100:A104"/>
    <mergeCell ref="B100:B104"/>
    <mergeCell ref="A105:A106"/>
    <mergeCell ref="B105:B106"/>
    <mergeCell ref="A107:A112"/>
    <mergeCell ref="B107:B112"/>
    <mergeCell ref="E105:E106"/>
    <mergeCell ref="F105:F106"/>
    <mergeCell ref="A94:A96"/>
    <mergeCell ref="B94:B96"/>
    <mergeCell ref="F94:F96"/>
    <mergeCell ref="A97:A99"/>
    <mergeCell ref="B97:B99"/>
    <mergeCell ref="F97:F99"/>
    <mergeCell ref="F91:F93"/>
    <mergeCell ref="F84:F85"/>
    <mergeCell ref="E69:E70"/>
    <mergeCell ref="F69:F70"/>
    <mergeCell ref="E84:E85"/>
    <mergeCell ref="E71:E83"/>
    <mergeCell ref="A61:A68"/>
    <mergeCell ref="B61:B68"/>
    <mergeCell ref="A91:A93"/>
    <mergeCell ref="B91:B93"/>
    <mergeCell ref="A84:A85"/>
    <mergeCell ref="B84:B85"/>
    <mergeCell ref="A71:A83"/>
    <mergeCell ref="B71:B83"/>
    <mergeCell ref="A69:A70"/>
    <mergeCell ref="B69:B70"/>
    <mergeCell ref="A55:A57"/>
    <mergeCell ref="B55:B57"/>
    <mergeCell ref="F55:F57"/>
    <mergeCell ref="F58:F59"/>
    <mergeCell ref="A58:A59"/>
    <mergeCell ref="B58:B59"/>
    <mergeCell ref="E58:E59"/>
    <mergeCell ref="F61:F68"/>
    <mergeCell ref="A45:A47"/>
    <mergeCell ref="B45:B47"/>
    <mergeCell ref="E45:E47"/>
    <mergeCell ref="F45:F47"/>
    <mergeCell ref="A53:A54"/>
    <mergeCell ref="B53:B54"/>
    <mergeCell ref="E48:E49"/>
    <mergeCell ref="F48:F49"/>
    <mergeCell ref="A50:A52"/>
    <mergeCell ref="E53:E54"/>
    <mergeCell ref="F53:F54"/>
    <mergeCell ref="A48:A49"/>
    <mergeCell ref="B48:B49"/>
    <mergeCell ref="B50:B52"/>
    <mergeCell ref="F50:F52"/>
    <mergeCell ref="A1:H1"/>
    <mergeCell ref="A2:H2"/>
    <mergeCell ref="F13:F16"/>
    <mergeCell ref="A35:A39"/>
    <mergeCell ref="B35:B39"/>
    <mergeCell ref="A17:A19"/>
    <mergeCell ref="B17:B19"/>
    <mergeCell ref="F17:F19"/>
    <mergeCell ref="A20:A21"/>
    <mergeCell ref="B20:B21"/>
    <mergeCell ref="E40:E44"/>
    <mergeCell ref="F40:F44"/>
    <mergeCell ref="B6:B8"/>
    <mergeCell ref="A9:A12"/>
    <mergeCell ref="B9:B12"/>
    <mergeCell ref="F35:F39"/>
    <mergeCell ref="F20:F21"/>
    <mergeCell ref="A25:A34"/>
    <mergeCell ref="B25:B34"/>
    <mergeCell ref="H6:H8"/>
    <mergeCell ref="H9:H12"/>
    <mergeCell ref="G6:G8"/>
    <mergeCell ref="G9:G12"/>
    <mergeCell ref="H13:H16"/>
    <mergeCell ref="G17:G19"/>
    <mergeCell ref="H17:H19"/>
    <mergeCell ref="G20:G21"/>
    <mergeCell ref="H20:H21"/>
    <mergeCell ref="G13:G16"/>
    <mergeCell ref="H22:H24"/>
    <mergeCell ref="G25:G34"/>
    <mergeCell ref="H25:H34"/>
    <mergeCell ref="G35:G39"/>
    <mergeCell ref="H35:H39"/>
    <mergeCell ref="G22:G24"/>
    <mergeCell ref="G40:G44"/>
    <mergeCell ref="H40:H44"/>
    <mergeCell ref="G45:G47"/>
    <mergeCell ref="H45:H47"/>
    <mergeCell ref="G48:G49"/>
    <mergeCell ref="H48:H49"/>
    <mergeCell ref="G50:G52"/>
    <mergeCell ref="H50:H52"/>
    <mergeCell ref="G53:G54"/>
    <mergeCell ref="H53:H54"/>
    <mergeCell ref="G55:G57"/>
    <mergeCell ref="H55:H57"/>
    <mergeCell ref="G61:G68"/>
    <mergeCell ref="H61:H68"/>
    <mergeCell ref="G58:G59"/>
    <mergeCell ref="H58:H59"/>
    <mergeCell ref="G69:G70"/>
    <mergeCell ref="H69:H70"/>
    <mergeCell ref="F71:F83"/>
    <mergeCell ref="G71:G83"/>
    <mergeCell ref="H71:H83"/>
    <mergeCell ref="G84:G85"/>
    <mergeCell ref="H84:H85"/>
    <mergeCell ref="F88:F90"/>
    <mergeCell ref="G88:G90"/>
    <mergeCell ref="H88:H90"/>
    <mergeCell ref="G91:G93"/>
    <mergeCell ref="H91:H93"/>
    <mergeCell ref="H94:H96"/>
    <mergeCell ref="G94:G96"/>
    <mergeCell ref="G97:G99"/>
    <mergeCell ref="H97:H99"/>
    <mergeCell ref="G100:G104"/>
    <mergeCell ref="H100:H104"/>
    <mergeCell ref="G105:G106"/>
    <mergeCell ref="H105:H106"/>
    <mergeCell ref="H107:H112"/>
    <mergeCell ref="G107:G112"/>
    <mergeCell ref="G113:G118"/>
    <mergeCell ref="H113:H118"/>
    <mergeCell ref="F119:F129"/>
    <mergeCell ref="G119:G129"/>
    <mergeCell ref="H119:H129"/>
    <mergeCell ref="G137:G138"/>
    <mergeCell ref="H137:H138"/>
    <mergeCell ref="F100:F104"/>
    <mergeCell ref="G139:G141"/>
    <mergeCell ref="H139:H141"/>
    <mergeCell ref="G130:G133"/>
    <mergeCell ref="H130:H133"/>
    <mergeCell ref="F130:F133"/>
    <mergeCell ref="G134:G136"/>
    <mergeCell ref="H134:H136"/>
    <mergeCell ref="G142:G144"/>
    <mergeCell ref="H142:H144"/>
    <mergeCell ref="G145:G149"/>
    <mergeCell ref="H145:H149"/>
    <mergeCell ref="G150:G152"/>
    <mergeCell ref="H150:H152"/>
    <mergeCell ref="G153:G155"/>
    <mergeCell ref="H153:H155"/>
    <mergeCell ref="G156:G159"/>
    <mergeCell ref="H156:H159"/>
    <mergeCell ref="F156:F159"/>
    <mergeCell ref="F160:F161"/>
    <mergeCell ref="G160:G161"/>
    <mergeCell ref="H160:H161"/>
    <mergeCell ref="H162:H164"/>
    <mergeCell ref="G162:G164"/>
    <mergeCell ref="H165:H177"/>
    <mergeCell ref="G165:G177"/>
    <mergeCell ref="G178:G180"/>
    <mergeCell ref="F165:F177"/>
    <mergeCell ref="H178:H180"/>
    <mergeCell ref="G181:G183"/>
    <mergeCell ref="H181:H183"/>
    <mergeCell ref="F206:F207"/>
    <mergeCell ref="G206:G207"/>
    <mergeCell ref="H206:H207"/>
    <mergeCell ref="G184:G186"/>
    <mergeCell ref="H184:H186"/>
    <mergeCell ref="G187:G193"/>
    <mergeCell ref="F187:F193"/>
    <mergeCell ref="H187:H193"/>
    <mergeCell ref="G208:G209"/>
    <mergeCell ref="H208:H209"/>
    <mergeCell ref="G210:G211"/>
    <mergeCell ref="H210:H211"/>
    <mergeCell ref="G212:G213"/>
    <mergeCell ref="H212:H213"/>
    <mergeCell ref="G214:G217"/>
    <mergeCell ref="H214:H217"/>
    <mergeCell ref="G218:G219"/>
    <mergeCell ref="H218:H219"/>
    <mergeCell ref="G220:G224"/>
    <mergeCell ref="H220:H224"/>
    <mergeCell ref="G225:G230"/>
    <mergeCell ref="H225:H230"/>
    <mergeCell ref="G231:G239"/>
    <mergeCell ref="H231:H239"/>
    <mergeCell ref="G240:G241"/>
    <mergeCell ref="G242:G244"/>
    <mergeCell ref="H242:H244"/>
    <mergeCell ref="H240:H241"/>
    <mergeCell ref="G245:G246"/>
    <mergeCell ref="H245:H246"/>
    <mergeCell ref="G247:G248"/>
    <mergeCell ref="H247:H248"/>
    <mergeCell ref="G249:G250"/>
    <mergeCell ref="H249:H250"/>
    <mergeCell ref="G251:G253"/>
    <mergeCell ref="H251:H253"/>
    <mergeCell ref="G254:G255"/>
    <mergeCell ref="H254:H255"/>
    <mergeCell ref="H256:H257"/>
    <mergeCell ref="G256:G257"/>
    <mergeCell ref="G258:G260"/>
    <mergeCell ref="H258:H260"/>
    <mergeCell ref="G261:G262"/>
    <mergeCell ref="H261:H262"/>
    <mergeCell ref="G263:G275"/>
    <mergeCell ref="H263:H275"/>
    <mergeCell ref="G276:G277"/>
    <mergeCell ref="H276:H277"/>
    <mergeCell ref="G278:G279"/>
    <mergeCell ref="H278:H279"/>
    <mergeCell ref="G280:G281"/>
    <mergeCell ref="H280:H281"/>
    <mergeCell ref="G283:G288"/>
    <mergeCell ref="H283:H288"/>
    <mergeCell ref="E289:E290"/>
    <mergeCell ref="F289:F290"/>
    <mergeCell ref="G289:G290"/>
    <mergeCell ref="H289:H290"/>
    <mergeCell ref="F283:F288"/>
  </mergeCells>
  <printOptions horizontalCentered="1"/>
  <pageMargins left="0.5118110236220472" right="0.5118110236220472" top="0.9448818897637796" bottom="0.5511811023622047" header="0.31496062992125984" footer="0.31496062992125984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2010-10-28T12:33:42Z</cp:lastPrinted>
  <dcterms:created xsi:type="dcterms:W3CDTF">2009-08-18T20:03:33Z</dcterms:created>
  <dcterms:modified xsi:type="dcterms:W3CDTF">2010-11-17T11:38:46Z</dcterms:modified>
  <cp:category/>
  <cp:version/>
  <cp:contentType/>
  <cp:contentStatus/>
</cp:coreProperties>
</file>