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645" windowHeight="12090"/>
  </bookViews>
  <sheets>
    <sheet name="1. wyposażenie kuchni" sheetId="1" r:id="rId1"/>
    <sheet name="2. sprzęt AGD" sheetId="10" r:id="rId2"/>
    <sheet name="3. meble" sheetId="11" r:id="rId3"/>
    <sheet name="4. wyp. prac. stolarskiej" sheetId="12" r:id="rId4"/>
    <sheet name="5. wyposażenie rehabilitacyjne" sheetId="13" r:id="rId5"/>
    <sheet name="6. wyposażenie treningowe" sheetId="14" r:id="rId6"/>
    <sheet name="7. wyposażenie rekreacyjne" sheetId="15" r:id="rId7"/>
  </sheets>
  <calcPr calcId="124519"/>
</workbook>
</file>

<file path=xl/calcChain.xml><?xml version="1.0" encoding="utf-8"?>
<calcChain xmlns="http://schemas.openxmlformats.org/spreadsheetml/2006/main">
  <c r="G8" i="14"/>
  <c r="G13" i="15"/>
  <c r="G12"/>
  <c r="G11"/>
  <c r="G10"/>
  <c r="G9"/>
  <c r="G8"/>
  <c r="G7"/>
  <c r="G18" i="14"/>
  <c r="G17"/>
  <c r="G16"/>
  <c r="G15"/>
  <c r="G14"/>
  <c r="G13"/>
  <c r="G12"/>
  <c r="G11"/>
  <c r="G10"/>
  <c r="G9"/>
  <c r="G7"/>
  <c r="G40" i="13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6" i="12"/>
  <c r="G15"/>
  <c r="G14"/>
  <c r="G13"/>
  <c r="G12"/>
  <c r="G11"/>
  <c r="G10"/>
  <c r="G9"/>
  <c r="G8"/>
  <c r="G7"/>
  <c r="G12" i="1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11"/>
  <c r="G10"/>
  <c r="G9"/>
  <c r="G8"/>
  <c r="G7"/>
  <c r="G22" i="10"/>
  <c r="G15"/>
  <c r="G16"/>
  <c r="G17"/>
  <c r="G18"/>
  <c r="G19"/>
  <c r="G20"/>
  <c r="G21"/>
  <c r="G14"/>
  <c r="G13"/>
  <c r="G12"/>
  <c r="G11"/>
  <c r="G10"/>
  <c r="G9"/>
  <c r="G8"/>
  <c r="G7"/>
  <c r="G16" i="1"/>
  <c r="G8"/>
  <c r="G9"/>
  <c r="G10"/>
  <c r="G11"/>
  <c r="G12"/>
  <c r="G13"/>
  <c r="G14"/>
  <c r="G15"/>
  <c r="G7"/>
  <c r="G17" s="1"/>
  <c r="G14" i="15" l="1"/>
  <c r="G15" s="1"/>
  <c r="G16" s="1"/>
  <c r="G19" i="14"/>
  <c r="G20" s="1"/>
  <c r="G21" s="1"/>
  <c r="G41" i="13"/>
  <c r="G42" s="1"/>
  <c r="G17" i="12"/>
  <c r="G18" s="1"/>
  <c r="G19" s="1"/>
  <c r="G45" i="11"/>
  <c r="G46" s="1"/>
  <c r="G47" s="1"/>
  <c r="G23" i="10"/>
  <c r="G24" s="1"/>
  <c r="G25" s="1"/>
  <c r="G18" i="1"/>
  <c r="G19"/>
  <c r="G43" i="13" l="1"/>
</calcChain>
</file>

<file path=xl/sharedStrings.xml><?xml version="1.0" encoding="utf-8"?>
<sst xmlns="http://schemas.openxmlformats.org/spreadsheetml/2006/main" count="640" uniqueCount="193">
  <si>
    <t xml:space="preserve">CZĘŚĆ 1 - WYPOSAŻENIE KUCHNI </t>
  </si>
  <si>
    <t>w ramach projektu pn. „Poprawa dostępności do wysokiej jakości usług w zakresie aktywizacji dzieci i młodzieży”</t>
  </si>
  <si>
    <t>l.p.</t>
  </si>
  <si>
    <t>cena jedn. netto</t>
  </si>
  <si>
    <t>wartość netto</t>
  </si>
  <si>
    <t>1.</t>
  </si>
  <si>
    <t>szafka stojąca</t>
  </si>
  <si>
    <t>2.</t>
  </si>
  <si>
    <t>szafka wisząca</t>
  </si>
  <si>
    <t>3.</t>
  </si>
  <si>
    <t>wyspa kuchenna</t>
  </si>
  <si>
    <t>4.</t>
  </si>
  <si>
    <t>regał na produkty</t>
  </si>
  <si>
    <t>5.</t>
  </si>
  <si>
    <t>taboret pod garnek</t>
  </si>
  <si>
    <t>6.</t>
  </si>
  <si>
    <t>kuchenka elektryczna z piekarnikiem</t>
  </si>
  <si>
    <t>7.</t>
  </si>
  <si>
    <t>szafa chłodnicza</t>
  </si>
  <si>
    <t>8.</t>
  </si>
  <si>
    <t>zmywarka</t>
  </si>
  <si>
    <t>9.</t>
  </si>
  <si>
    <t>piec do pizzy</t>
  </si>
  <si>
    <t>10.</t>
  </si>
  <si>
    <t>stół kulinarny/roboczy</t>
  </si>
  <si>
    <t>Przedmiot dostawy:</t>
  </si>
  <si>
    <t>SUMA netto:</t>
  </si>
  <si>
    <t>VAT:</t>
  </si>
  <si>
    <t>SUMA brutto:</t>
  </si>
  <si>
    <t>robot wielofunkcyjny</t>
  </si>
  <si>
    <t>zamrażarka</t>
  </si>
  <si>
    <t>lodówka</t>
  </si>
  <si>
    <t>maszyna do szycia wieloczynnościowa mechaniczna</t>
  </si>
  <si>
    <t>maszyna hafciarska</t>
  </si>
  <si>
    <t>piec do fusingu</t>
  </si>
  <si>
    <t>płyta indukcyjna</t>
  </si>
  <si>
    <t>piekarnik</t>
  </si>
  <si>
    <t>pralka</t>
  </si>
  <si>
    <t>żelazko</t>
  </si>
  <si>
    <t>mikser z wbudowaną miską</t>
  </si>
  <si>
    <t>gofrownica</t>
  </si>
  <si>
    <t>naczynia</t>
  </si>
  <si>
    <t>garnki</t>
  </si>
  <si>
    <t>CZĘŚĆ 2 – SPRZĘT AGD</t>
  </si>
  <si>
    <t>11.</t>
  </si>
  <si>
    <t>12.</t>
  </si>
  <si>
    <t>13.</t>
  </si>
  <si>
    <t>14.</t>
  </si>
  <si>
    <t>15.</t>
  </si>
  <si>
    <t>16.</t>
  </si>
  <si>
    <t>CZĘŚĆ 3 – MEBLE</t>
  </si>
  <si>
    <t>szafa ubraniowa</t>
  </si>
  <si>
    <t>szafa na tkaniny</t>
  </si>
  <si>
    <t>stół krojczy</t>
  </si>
  <si>
    <t>fotel</t>
  </si>
  <si>
    <t>szafa:</t>
  </si>
  <si>
    <t>krzesło</t>
  </si>
  <si>
    <t xml:space="preserve">regał </t>
  </si>
  <si>
    <t>regał</t>
  </si>
  <si>
    <t xml:space="preserve">regał na dokumenty </t>
  </si>
  <si>
    <t>stół roboczy</t>
  </si>
  <si>
    <t>stół roboczy do ceramiki</t>
  </si>
  <si>
    <t>stół roboczy do decoupage</t>
  </si>
  <si>
    <t>regał do decoupage</t>
  </si>
  <si>
    <t>regał  do ceramiki</t>
  </si>
  <si>
    <t xml:space="preserve">biurko </t>
  </si>
  <si>
    <t>zabudowa kuchenna</t>
  </si>
  <si>
    <t>tablica korkowa</t>
  </si>
  <si>
    <t>lustro</t>
  </si>
  <si>
    <t>biurko pod komputer</t>
  </si>
  <si>
    <t>biurko duże narożne</t>
  </si>
  <si>
    <t>stół</t>
  </si>
  <si>
    <t>meblościanka</t>
  </si>
  <si>
    <t>kanapa</t>
  </si>
  <si>
    <t>krzesło dla dziecka starszego</t>
  </si>
  <si>
    <t>krzesło dziecięce</t>
  </si>
  <si>
    <t>stół dla małych dzieci</t>
  </si>
  <si>
    <t xml:space="preserve">stół dla dzieci starszych </t>
  </si>
  <si>
    <t>poduchy i pufy</t>
  </si>
  <si>
    <t>stół składany</t>
  </si>
  <si>
    <t>podest sceniczny</t>
  </si>
  <si>
    <t>mównica</t>
  </si>
  <si>
    <t>wieszak na ubrania</t>
  </si>
  <si>
    <t xml:space="preserve">wykładzina edukacyjna: 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</si>
  <si>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</si>
  <si>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</si>
  <si>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</si>
  <si>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</si>
  <si>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</si>
  <si>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</si>
  <si>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</si>
  <si>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</si>
  <si>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</si>
  <si>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</si>
  <si>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</si>
  <si>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</si>
  <si>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</si>
  <si>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</si>
  <si>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</si>
  <si>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</si>
  <si>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</si>
  <si>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</si>
  <si>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</si>
  <si>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</si>
  <si>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</si>
  <si>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</si>
  <si>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CZĘŚĆ 4 – WYPOSAŻENIE PRACOWNI STOLARSKIEJ</t>
  </si>
  <si>
    <t>regały otwarty</t>
  </si>
  <si>
    <t>szafka narzędziowa</t>
  </si>
  <si>
    <t>szafki</t>
  </si>
  <si>
    <t>szlifierka oscylacyjna</t>
  </si>
  <si>
    <t xml:space="preserve">szlifierka kątowa </t>
  </si>
  <si>
    <t>wózek narzędziowy:</t>
  </si>
  <si>
    <t>ukośnica</t>
  </si>
  <si>
    <t xml:space="preserve">wkrętarka </t>
  </si>
  <si>
    <t xml:space="preserve">wiertarka udarowa </t>
  </si>
  <si>
    <t>CZĘŚĆ 5 – WYPOSAŻENIE REHABILITACYJNE</t>
  </si>
  <si>
    <t>łóżko wodne</t>
  </si>
  <si>
    <t>wibropodest</t>
  </si>
  <si>
    <t>baldachim światłowodów</t>
  </si>
  <si>
    <t>basen z podświetlanymi piłeczkami</t>
  </si>
  <si>
    <t>kolumny wodne interaktywne</t>
  </si>
  <si>
    <t>kącik lustrzany z wyposażeniem</t>
  </si>
  <si>
    <t>tor świetlno - dźwiękowy</t>
  </si>
  <si>
    <t>światła laserowe</t>
  </si>
  <si>
    <t>kula odblaskowa</t>
  </si>
  <si>
    <t>hamak terapeutyczny</t>
  </si>
  <si>
    <t>materac/mata</t>
  </si>
  <si>
    <t>akcesoria do stymulacji zmysłów</t>
  </si>
  <si>
    <t>klocki hiperbloki</t>
  </si>
  <si>
    <t>zestaw do aromaterapii</t>
  </si>
  <si>
    <t>siedzisko</t>
  </si>
  <si>
    <t>mata edukacyjna</t>
  </si>
  <si>
    <t>tablica magnetyczna (pogoda, pory roku itp.)</t>
  </si>
  <si>
    <t>tablica edukacyjna</t>
  </si>
  <si>
    <t>kosz do gry w koszykówkę wolnostojący</t>
  </si>
  <si>
    <t>pionizator</t>
  </si>
  <si>
    <t>poręcze do nauki chodu</t>
  </si>
  <si>
    <t>fotel masujący</t>
  </si>
  <si>
    <t>krzesło dla dziecka z porażeniem mózgowym</t>
  </si>
  <si>
    <t>podwieszana huśtawka</t>
  </si>
  <si>
    <t>rotor do ćwiczeń kończyn górnych i dolnych</t>
  </si>
  <si>
    <t>stół rehabilitacyjny</t>
  </si>
  <si>
    <t>kabina UGUL 2x2x2 z osprzętem</t>
  </si>
  <si>
    <t>tablica do ćwiczeń manualnych</t>
  </si>
  <si>
    <t>kształtki rehabilitacyjne</t>
  </si>
  <si>
    <t>materace/maty</t>
  </si>
  <si>
    <t>piłka sensoryczna</t>
  </si>
  <si>
    <t>piłka do ćwiczeń</t>
  </si>
  <si>
    <t>bieżnia</t>
  </si>
  <si>
    <t>orbitrek</t>
  </si>
  <si>
    <t>drabinka przyścienna</t>
  </si>
  <si>
    <t>ławka gimnastyczna</t>
  </si>
  <si>
    <t>atlas</t>
  </si>
  <si>
    <t>rower stacjonarny magnetyczny</t>
  </si>
  <si>
    <t>rower stacjonarny treningowy</t>
  </si>
  <si>
    <t>stepper</t>
  </si>
  <si>
    <t>hantle żeliwne</t>
  </si>
  <si>
    <t xml:space="preserve">ciężarki </t>
  </si>
  <si>
    <t>lustro wraz z drążkiem poręczy</t>
  </si>
  <si>
    <t>worek treningowy:</t>
  </si>
  <si>
    <t>CZĘŚĆ 6 – WYPOSAŻENIE TRENINGOWE</t>
  </si>
  <si>
    <t>CZĘŚĆ 7 – WYPOSAŻENIE REKREACYJNE</t>
  </si>
  <si>
    <t>sztalugi i materiały malarskie</t>
  </si>
  <si>
    <t>tarcza do darta</t>
  </si>
  <si>
    <t>stół do ping - ponga</t>
  </si>
  <si>
    <t>stół - piłkarzyki</t>
  </si>
  <si>
    <t>stół - cymbergaj</t>
  </si>
  <si>
    <t>trampolina</t>
  </si>
  <si>
    <t>stół bilardowy</t>
  </si>
  <si>
    <r>
      <t>tablica</t>
    </r>
    <r>
      <rPr>
        <sz val="10"/>
        <color rgb="FFFF0000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kolorowa drabina</t>
    </r>
  </si>
  <si>
    <t>ilość</t>
  </si>
  <si>
    <t>j.m.</t>
  </si>
  <si>
    <t>szt.</t>
  </si>
  <si>
    <t>kpl.</t>
  </si>
  <si>
    <t>Oferowane oprawy
nazwa producent/model**</t>
  </si>
  <si>
    <t>producent…………………..</t>
  </si>
  <si>
    <t>producent…………………..
model………………………</t>
  </si>
  <si>
    <t xml:space="preserve">Załącznik nr 6a do SIWZ - szczegółowa kalkulacja przedmiotu zamówienia - część 1  </t>
  </si>
  <si>
    <t>......................................................................................</t>
  </si>
  <si>
    <t>........................................</t>
  </si>
  <si>
    <t xml:space="preserve">(pieczęć i podpis(y) osób uprawnionych </t>
  </si>
  <si>
    <t xml:space="preserve"> (data)</t>
  </si>
  <si>
    <t>do reprezentacji wykonawcy lub pełnomocnika)</t>
  </si>
  <si>
    <t xml:space="preserve">producent…………………..
</t>
  </si>
  <si>
    <t>Załącznik nr 6b do SIWZ - szczegółowa kalkulacja przedmiotu zamówienia - część 2</t>
  </si>
  <si>
    <t>Załącznik nr 6c do SIWZ - szczegółowa kalkulacja przedmiotu zamówienia - część 3</t>
  </si>
  <si>
    <t>Załącznik nr 6d do SIWZ - szczegółowa kalkulacja przedmiotu zamówienia - część 4</t>
  </si>
  <si>
    <t>Załącznik nr 6e do SIWZ - szczegółowa kalkulacja przedmiotu zamówienia - część 5</t>
  </si>
  <si>
    <t>Załącznik nr 6f do SIWZ - szczegółowa kalkulacja przedmiotu zamówienia - część 6</t>
  </si>
  <si>
    <t>Załącznik nr 6g do SIWZ - szczegółowa kalkulacja przedmiotu zamówienia - część 7</t>
  </si>
  <si>
    <t>..................................................</t>
  </si>
  <si>
    <t>** w przypadku nie wskazania producenta i modelu oferta zostanie odrzucona na podstawie art. 89 ust.1 pkt 2) ustawy Pzp z uwagi na brak możliwości dokonania jej weryfikacji  z wymogami zamawiającego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</si>
</sst>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7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" fontId="6" fillId="0" borderId="1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13" xfId="0" applyFont="1" applyBorder="1" applyAlignment="1" applyProtection="1">
      <alignment horizontal="left" vertical="center" wrapText="1"/>
      <protection locked="0"/>
    </xf>
    <xf numFmtId="4" fontId="3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2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justify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showZeros="0" tabSelected="1" topLeftCell="A16" zoomScale="115" zoomScaleNormal="115" workbookViewId="0">
      <selection activeCell="K33" sqref="K33"/>
    </sheetView>
  </sheetViews>
  <sheetFormatPr defaultRowHeight="16.5"/>
  <cols>
    <col min="1" max="1" width="3.125" style="1" bestFit="1" customWidth="1"/>
    <col min="2" max="2" width="18.2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178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0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33" customHeight="1">
      <c r="A7" s="12" t="s">
        <v>5</v>
      </c>
      <c r="B7" s="8" t="s">
        <v>6</v>
      </c>
      <c r="C7" s="26" t="s">
        <v>176</v>
      </c>
      <c r="D7" s="4">
        <v>2</v>
      </c>
      <c r="E7" s="4" t="s">
        <v>173</v>
      </c>
      <c r="F7" s="23"/>
      <c r="G7" s="21">
        <f>D7*F7</f>
        <v>0</v>
      </c>
    </row>
    <row r="8" spans="1:7" ht="33" customHeight="1">
      <c r="A8" s="12" t="s">
        <v>7</v>
      </c>
      <c r="B8" s="8" t="s">
        <v>8</v>
      </c>
      <c r="C8" s="26" t="s">
        <v>176</v>
      </c>
      <c r="D8" s="4">
        <v>2</v>
      </c>
      <c r="E8" s="4" t="s">
        <v>173</v>
      </c>
      <c r="F8" s="23"/>
      <c r="G8" s="21">
        <f t="shared" ref="G8:G16" si="0">D8*F8</f>
        <v>0</v>
      </c>
    </row>
    <row r="9" spans="1:7" ht="33" customHeight="1">
      <c r="A9" s="12" t="s">
        <v>9</v>
      </c>
      <c r="B9" s="8" t="s">
        <v>10</v>
      </c>
      <c r="C9" s="26" t="s">
        <v>176</v>
      </c>
      <c r="D9" s="4">
        <v>1</v>
      </c>
      <c r="E9" s="4" t="s">
        <v>174</v>
      </c>
      <c r="F9" s="23"/>
      <c r="G9" s="21">
        <f t="shared" si="0"/>
        <v>0</v>
      </c>
    </row>
    <row r="10" spans="1:7" ht="33" customHeight="1">
      <c r="A10" s="12" t="s">
        <v>11</v>
      </c>
      <c r="B10" s="8" t="s">
        <v>12</v>
      </c>
      <c r="C10" s="26" t="s">
        <v>176</v>
      </c>
      <c r="D10" s="4">
        <v>4</v>
      </c>
      <c r="E10" s="4" t="s">
        <v>173</v>
      </c>
      <c r="F10" s="23"/>
      <c r="G10" s="21">
        <f t="shared" si="0"/>
        <v>0</v>
      </c>
    </row>
    <row r="11" spans="1:7" ht="33" customHeight="1">
      <c r="A11" s="12" t="s">
        <v>13</v>
      </c>
      <c r="B11" s="8" t="s">
        <v>14</v>
      </c>
      <c r="C11" s="26" t="s">
        <v>176</v>
      </c>
      <c r="D11" s="4">
        <v>1</v>
      </c>
      <c r="E11" s="4" t="s">
        <v>173</v>
      </c>
      <c r="F11" s="23"/>
      <c r="G11" s="21">
        <f t="shared" si="0"/>
        <v>0</v>
      </c>
    </row>
    <row r="12" spans="1:7" ht="33" customHeight="1">
      <c r="A12" s="12" t="s">
        <v>15</v>
      </c>
      <c r="B12" s="8" t="s">
        <v>16</v>
      </c>
      <c r="C12" s="26" t="s">
        <v>177</v>
      </c>
      <c r="D12" s="4">
        <v>2</v>
      </c>
      <c r="E12" s="4" t="s">
        <v>173</v>
      </c>
      <c r="F12" s="23"/>
      <c r="G12" s="21">
        <f t="shared" si="0"/>
        <v>0</v>
      </c>
    </row>
    <row r="13" spans="1:7" ht="33" customHeight="1">
      <c r="A13" s="12" t="s">
        <v>17</v>
      </c>
      <c r="B13" s="8" t="s">
        <v>18</v>
      </c>
      <c r="C13" s="26"/>
      <c r="D13" s="4">
        <v>1</v>
      </c>
      <c r="E13" s="4" t="s">
        <v>173</v>
      </c>
      <c r="F13" s="23"/>
      <c r="G13" s="21">
        <f t="shared" si="0"/>
        <v>0</v>
      </c>
    </row>
    <row r="14" spans="1:7" ht="33" customHeight="1">
      <c r="A14" s="12" t="s">
        <v>19</v>
      </c>
      <c r="B14" s="8" t="s">
        <v>20</v>
      </c>
      <c r="C14" s="26" t="s">
        <v>177</v>
      </c>
      <c r="D14" s="4">
        <v>1</v>
      </c>
      <c r="E14" s="4" t="s">
        <v>173</v>
      </c>
      <c r="F14" s="23"/>
      <c r="G14" s="21">
        <f t="shared" si="0"/>
        <v>0</v>
      </c>
    </row>
    <row r="15" spans="1:7" ht="33" customHeight="1">
      <c r="A15" s="12" t="s">
        <v>21</v>
      </c>
      <c r="B15" s="8" t="s">
        <v>22</v>
      </c>
      <c r="C15" s="26" t="s">
        <v>177</v>
      </c>
      <c r="D15" s="4">
        <v>1</v>
      </c>
      <c r="E15" s="4" t="s">
        <v>173</v>
      </c>
      <c r="F15" s="23"/>
      <c r="G15" s="21">
        <f t="shared" si="0"/>
        <v>0</v>
      </c>
    </row>
    <row r="16" spans="1:7" ht="33" customHeight="1" thickBot="1">
      <c r="A16" s="13" t="s">
        <v>23</v>
      </c>
      <c r="B16" s="11" t="s">
        <v>24</v>
      </c>
      <c r="C16" s="27" t="s">
        <v>176</v>
      </c>
      <c r="D16" s="7">
        <v>1</v>
      </c>
      <c r="E16" s="7" t="s">
        <v>173</v>
      </c>
      <c r="F16" s="24"/>
      <c r="G16" s="22">
        <f t="shared" si="0"/>
        <v>0</v>
      </c>
    </row>
    <row r="17" spans="1:7">
      <c r="F17" s="17" t="s">
        <v>26</v>
      </c>
      <c r="G17" s="20">
        <f>SUM(G7:G16)</f>
        <v>0</v>
      </c>
    </row>
    <row r="18" spans="1:7">
      <c r="F18" s="18" t="s">
        <v>27</v>
      </c>
      <c r="G18" s="25">
        <f>G17*23%</f>
        <v>0</v>
      </c>
    </row>
    <row r="19" spans="1:7" ht="17.25" thickBot="1">
      <c r="F19" s="19" t="s">
        <v>28</v>
      </c>
      <c r="G19" s="28">
        <f>G17+G18</f>
        <v>0</v>
      </c>
    </row>
    <row r="21" spans="1:7" ht="29.25" customHeight="1">
      <c r="A21" s="44" t="s">
        <v>192</v>
      </c>
      <c r="B21" s="44"/>
      <c r="C21" s="44"/>
      <c r="D21" s="44"/>
      <c r="E21" s="44"/>
      <c r="F21" s="44"/>
      <c r="G21" s="44"/>
    </row>
    <row r="25" spans="1:7">
      <c r="B25" s="29" t="s">
        <v>179</v>
      </c>
      <c r="C25"/>
      <c r="D25" s="29" t="s">
        <v>180</v>
      </c>
      <c r="E25"/>
      <c r="F25"/>
    </row>
    <row r="26" spans="1:7">
      <c r="B26" s="29" t="s">
        <v>181</v>
      </c>
      <c r="C26"/>
      <c r="D26"/>
      <c r="E26"/>
      <c r="F26" s="29" t="s">
        <v>182</v>
      </c>
    </row>
    <row r="27" spans="1:7">
      <c r="B27" s="29" t="s">
        <v>183</v>
      </c>
      <c r="C27"/>
      <c r="D27"/>
      <c r="E27"/>
      <c r="F27"/>
    </row>
  </sheetData>
  <mergeCells count="4">
    <mergeCell ref="A4:G4"/>
    <mergeCell ref="A5:G5"/>
    <mergeCell ref="A2:G2"/>
    <mergeCell ref="A21:G21"/>
  </mergeCells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3"/>
  <sheetViews>
    <sheetView showZeros="0" topLeftCell="A13" zoomScale="115" zoomScaleNormal="115" workbookViewId="0">
      <selection activeCell="A27" sqref="A27:G27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185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43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8" t="s">
        <v>29</v>
      </c>
      <c r="C7" s="8" t="s">
        <v>177</v>
      </c>
      <c r="D7" s="4">
        <v>1</v>
      </c>
      <c r="E7" s="4" t="s">
        <v>173</v>
      </c>
      <c r="F7" s="23"/>
      <c r="G7" s="21">
        <f>D7*F7</f>
        <v>0</v>
      </c>
    </row>
    <row r="8" spans="1:7" ht="27" customHeight="1">
      <c r="A8" s="12" t="s">
        <v>7</v>
      </c>
      <c r="B8" s="8" t="s">
        <v>30</v>
      </c>
      <c r="C8" s="8" t="s">
        <v>177</v>
      </c>
      <c r="D8" s="4">
        <v>1</v>
      </c>
      <c r="E8" s="4" t="s">
        <v>173</v>
      </c>
      <c r="F8" s="23"/>
      <c r="G8" s="21">
        <f t="shared" ref="G8:G22" si="0">D8*F8</f>
        <v>0</v>
      </c>
    </row>
    <row r="9" spans="1:7" ht="27" customHeight="1">
      <c r="A9" s="12" t="s">
        <v>9</v>
      </c>
      <c r="B9" s="8" t="s">
        <v>31</v>
      </c>
      <c r="C9" s="8" t="s">
        <v>177</v>
      </c>
      <c r="D9" s="4">
        <v>1</v>
      </c>
      <c r="E9" s="4" t="s">
        <v>173</v>
      </c>
      <c r="F9" s="23"/>
      <c r="G9" s="21">
        <f t="shared" si="0"/>
        <v>0</v>
      </c>
    </row>
    <row r="10" spans="1:7" ht="27" customHeight="1">
      <c r="A10" s="12" t="s">
        <v>11</v>
      </c>
      <c r="B10" s="8" t="s">
        <v>32</v>
      </c>
      <c r="C10" s="8" t="s">
        <v>177</v>
      </c>
      <c r="D10" s="4">
        <v>2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8" t="s">
        <v>33</v>
      </c>
      <c r="C11" s="8" t="s">
        <v>177</v>
      </c>
      <c r="D11" s="4">
        <v>1</v>
      </c>
      <c r="E11" s="4" t="s">
        <v>173</v>
      </c>
      <c r="F11" s="23"/>
      <c r="G11" s="21">
        <f t="shared" si="0"/>
        <v>0</v>
      </c>
    </row>
    <row r="12" spans="1:7" ht="27" customHeight="1">
      <c r="A12" s="12" t="s">
        <v>15</v>
      </c>
      <c r="B12" s="8" t="s">
        <v>34</v>
      </c>
      <c r="C12" s="8" t="s">
        <v>177</v>
      </c>
      <c r="D12" s="4">
        <v>1</v>
      </c>
      <c r="E12" s="4" t="s">
        <v>173</v>
      </c>
      <c r="F12" s="23"/>
      <c r="G12" s="21">
        <f t="shared" si="0"/>
        <v>0</v>
      </c>
    </row>
    <row r="13" spans="1:7" ht="27" customHeight="1">
      <c r="A13" s="12" t="s">
        <v>17</v>
      </c>
      <c r="B13" s="8" t="s">
        <v>31</v>
      </c>
      <c r="C13" s="8" t="s">
        <v>177</v>
      </c>
      <c r="D13" s="4">
        <v>1</v>
      </c>
      <c r="E13" s="4" t="s">
        <v>173</v>
      </c>
      <c r="F13" s="23"/>
      <c r="G13" s="21">
        <f t="shared" si="0"/>
        <v>0</v>
      </c>
    </row>
    <row r="14" spans="1:7" ht="27" customHeight="1">
      <c r="A14" s="12" t="s">
        <v>19</v>
      </c>
      <c r="B14" s="8" t="s">
        <v>20</v>
      </c>
      <c r="C14" s="8" t="s">
        <v>177</v>
      </c>
      <c r="D14" s="4">
        <v>1</v>
      </c>
      <c r="E14" s="4" t="s">
        <v>173</v>
      </c>
      <c r="F14" s="23"/>
      <c r="G14" s="21">
        <f t="shared" si="0"/>
        <v>0</v>
      </c>
    </row>
    <row r="15" spans="1:7" ht="27" customHeight="1">
      <c r="A15" s="12" t="s">
        <v>21</v>
      </c>
      <c r="B15" s="8" t="s">
        <v>35</v>
      </c>
      <c r="C15" s="8" t="s">
        <v>177</v>
      </c>
      <c r="D15" s="4">
        <v>1</v>
      </c>
      <c r="E15" s="4" t="s">
        <v>173</v>
      </c>
      <c r="F15" s="23"/>
      <c r="G15" s="21">
        <f t="shared" si="0"/>
        <v>0</v>
      </c>
    </row>
    <row r="16" spans="1:7" ht="27" customHeight="1">
      <c r="A16" s="12" t="s">
        <v>23</v>
      </c>
      <c r="B16" s="8" t="s">
        <v>36</v>
      </c>
      <c r="C16" s="8" t="s">
        <v>177</v>
      </c>
      <c r="D16" s="4">
        <v>1</v>
      </c>
      <c r="E16" s="4" t="s">
        <v>173</v>
      </c>
      <c r="F16" s="23"/>
      <c r="G16" s="21">
        <f t="shared" si="0"/>
        <v>0</v>
      </c>
    </row>
    <row r="17" spans="1:7" ht="27" customHeight="1">
      <c r="A17" s="12" t="s">
        <v>44</v>
      </c>
      <c r="B17" s="8" t="s">
        <v>37</v>
      </c>
      <c r="C17" s="8" t="s">
        <v>177</v>
      </c>
      <c r="D17" s="4">
        <v>1</v>
      </c>
      <c r="E17" s="4" t="s">
        <v>173</v>
      </c>
      <c r="F17" s="23"/>
      <c r="G17" s="21">
        <f t="shared" si="0"/>
        <v>0</v>
      </c>
    </row>
    <row r="18" spans="1:7" ht="27" customHeight="1">
      <c r="A18" s="12" t="s">
        <v>45</v>
      </c>
      <c r="B18" s="8" t="s">
        <v>38</v>
      </c>
      <c r="C18" s="8" t="s">
        <v>177</v>
      </c>
      <c r="D18" s="4">
        <v>1</v>
      </c>
      <c r="E18" s="4" t="s">
        <v>173</v>
      </c>
      <c r="F18" s="23"/>
      <c r="G18" s="21">
        <f t="shared" si="0"/>
        <v>0</v>
      </c>
    </row>
    <row r="19" spans="1:7" ht="27" customHeight="1">
      <c r="A19" s="12" t="s">
        <v>46</v>
      </c>
      <c r="B19" s="8" t="s">
        <v>39</v>
      </c>
      <c r="C19" s="8" t="s">
        <v>177</v>
      </c>
      <c r="D19" s="4">
        <v>1</v>
      </c>
      <c r="E19" s="4" t="s">
        <v>173</v>
      </c>
      <c r="F19" s="23"/>
      <c r="G19" s="21">
        <f t="shared" si="0"/>
        <v>0</v>
      </c>
    </row>
    <row r="20" spans="1:7" ht="27" customHeight="1">
      <c r="A20" s="12" t="s">
        <v>47</v>
      </c>
      <c r="B20" s="8" t="s">
        <v>40</v>
      </c>
      <c r="C20" s="8" t="s">
        <v>177</v>
      </c>
      <c r="D20" s="4">
        <v>1</v>
      </c>
      <c r="E20" s="4" t="s">
        <v>173</v>
      </c>
      <c r="F20" s="23"/>
      <c r="G20" s="21">
        <f t="shared" si="0"/>
        <v>0</v>
      </c>
    </row>
    <row r="21" spans="1:7" ht="27" customHeight="1">
      <c r="A21" s="12" t="s">
        <v>48</v>
      </c>
      <c r="B21" s="9" t="s">
        <v>41</v>
      </c>
      <c r="C21" s="9" t="s">
        <v>184</v>
      </c>
      <c r="D21" s="10">
        <v>1</v>
      </c>
      <c r="E21" s="10" t="s">
        <v>174</v>
      </c>
      <c r="F21" s="23"/>
      <c r="G21" s="21">
        <f t="shared" si="0"/>
        <v>0</v>
      </c>
    </row>
    <row r="22" spans="1:7" ht="27" customHeight="1" thickBot="1">
      <c r="A22" s="13" t="s">
        <v>49</v>
      </c>
      <c r="B22" s="11" t="s">
        <v>42</v>
      </c>
      <c r="C22" s="11" t="s">
        <v>184</v>
      </c>
      <c r="D22" s="7">
        <v>1</v>
      </c>
      <c r="E22" s="7" t="s">
        <v>174</v>
      </c>
      <c r="F22" s="24"/>
      <c r="G22" s="22">
        <f t="shared" si="0"/>
        <v>0</v>
      </c>
    </row>
    <row r="23" spans="1:7">
      <c r="F23" s="32" t="s">
        <v>26</v>
      </c>
      <c r="G23" s="33">
        <f>SUM(G7:G22)</f>
        <v>0</v>
      </c>
    </row>
    <row r="24" spans="1:7">
      <c r="F24" s="18" t="s">
        <v>27</v>
      </c>
      <c r="G24" s="25">
        <f>G23*23%</f>
        <v>0</v>
      </c>
    </row>
    <row r="25" spans="1:7" ht="17.25" thickBot="1">
      <c r="F25" s="19" t="s">
        <v>28</v>
      </c>
      <c r="G25" s="28">
        <f>G23+G24</f>
        <v>0</v>
      </c>
    </row>
    <row r="27" spans="1:7" ht="29.25" customHeight="1">
      <c r="A27" s="44" t="s">
        <v>192</v>
      </c>
      <c r="B27" s="44"/>
      <c r="C27" s="44"/>
      <c r="D27" s="44"/>
      <c r="E27" s="44"/>
      <c r="F27" s="44"/>
      <c r="G27" s="44"/>
    </row>
    <row r="31" spans="1:7">
      <c r="B31" s="29" t="s">
        <v>179</v>
      </c>
      <c r="C31"/>
      <c r="D31" s="29" t="s">
        <v>180</v>
      </c>
      <c r="E31"/>
      <c r="F31"/>
    </row>
    <row r="32" spans="1:7">
      <c r="B32" s="29" t="s">
        <v>181</v>
      </c>
      <c r="C32"/>
      <c r="D32"/>
      <c r="E32"/>
      <c r="F32" s="29" t="s">
        <v>182</v>
      </c>
    </row>
    <row r="33" spans="2:6">
      <c r="B33" s="29" t="s">
        <v>183</v>
      </c>
      <c r="C33"/>
      <c r="D33"/>
      <c r="E33"/>
      <c r="F33"/>
    </row>
  </sheetData>
  <mergeCells count="4">
    <mergeCell ref="A2:G2"/>
    <mergeCell ref="A4:G4"/>
    <mergeCell ref="A5:G5"/>
    <mergeCell ref="A27:G27"/>
  </mergeCells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5"/>
  <sheetViews>
    <sheetView showZeros="0" topLeftCell="A37" zoomScale="115" zoomScaleNormal="115" workbookViewId="0">
      <selection activeCell="A49" sqref="A49:G49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186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50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5" t="s">
        <v>51</v>
      </c>
      <c r="C7" s="30" t="s">
        <v>184</v>
      </c>
      <c r="D7" s="4">
        <v>11</v>
      </c>
      <c r="E7" s="4" t="s">
        <v>173</v>
      </c>
      <c r="F7" s="23"/>
      <c r="G7" s="21">
        <f>D7*F7</f>
        <v>0</v>
      </c>
    </row>
    <row r="8" spans="1:7" ht="27" customHeight="1">
      <c r="A8" s="12" t="s">
        <v>7</v>
      </c>
      <c r="B8" s="5" t="s">
        <v>52</v>
      </c>
      <c r="C8" s="30" t="s">
        <v>184</v>
      </c>
      <c r="D8" s="4">
        <v>1</v>
      </c>
      <c r="E8" s="4" t="s">
        <v>173</v>
      </c>
      <c r="F8" s="23"/>
      <c r="G8" s="21">
        <f t="shared" ref="G8:G44" si="0">D8*F8</f>
        <v>0</v>
      </c>
    </row>
    <row r="9" spans="1:7" ht="27" customHeight="1">
      <c r="A9" s="12" t="s">
        <v>9</v>
      </c>
      <c r="B9" s="5" t="s">
        <v>53</v>
      </c>
      <c r="C9" s="30" t="s">
        <v>184</v>
      </c>
      <c r="D9" s="4">
        <v>1</v>
      </c>
      <c r="E9" s="4" t="s">
        <v>173</v>
      </c>
      <c r="F9" s="23"/>
      <c r="G9" s="21">
        <f t="shared" si="0"/>
        <v>0</v>
      </c>
    </row>
    <row r="10" spans="1:7" ht="27" customHeight="1">
      <c r="A10" s="12" t="s">
        <v>11</v>
      </c>
      <c r="B10" s="5" t="s">
        <v>54</v>
      </c>
      <c r="C10" s="30" t="s">
        <v>184</v>
      </c>
      <c r="D10" s="4">
        <v>11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5" t="s">
        <v>55</v>
      </c>
      <c r="C11" s="30" t="s">
        <v>184</v>
      </c>
      <c r="D11" s="4">
        <v>6</v>
      </c>
      <c r="E11" s="4" t="s">
        <v>173</v>
      </c>
      <c r="F11" s="23"/>
      <c r="G11" s="21">
        <f t="shared" si="0"/>
        <v>0</v>
      </c>
    </row>
    <row r="12" spans="1:7" ht="27" customHeight="1">
      <c r="A12" s="12" t="s">
        <v>15</v>
      </c>
      <c r="B12" s="5" t="s">
        <v>56</v>
      </c>
      <c r="C12" s="26" t="s">
        <v>177</v>
      </c>
      <c r="D12" s="4">
        <v>115</v>
      </c>
      <c r="E12" s="4" t="s">
        <v>173</v>
      </c>
      <c r="F12" s="23"/>
      <c r="G12" s="21">
        <f t="shared" si="0"/>
        <v>0</v>
      </c>
    </row>
    <row r="13" spans="1:7" ht="27" customHeight="1">
      <c r="A13" s="12" t="s">
        <v>17</v>
      </c>
      <c r="B13" s="5" t="s">
        <v>57</v>
      </c>
      <c r="C13" s="26" t="s">
        <v>177</v>
      </c>
      <c r="D13" s="4">
        <v>1</v>
      </c>
      <c r="E13" s="4" t="s">
        <v>173</v>
      </c>
      <c r="F13" s="23"/>
      <c r="G13" s="21">
        <f t="shared" si="0"/>
        <v>0</v>
      </c>
    </row>
    <row r="14" spans="1:7" ht="27" customHeight="1">
      <c r="A14" s="12" t="s">
        <v>19</v>
      </c>
      <c r="B14" s="5" t="s">
        <v>58</v>
      </c>
      <c r="C14" s="26" t="s">
        <v>177</v>
      </c>
      <c r="D14" s="4">
        <v>2</v>
      </c>
      <c r="E14" s="4" t="s">
        <v>173</v>
      </c>
      <c r="F14" s="23"/>
      <c r="G14" s="21">
        <f t="shared" si="0"/>
        <v>0</v>
      </c>
    </row>
    <row r="15" spans="1:7" ht="27" customHeight="1">
      <c r="A15" s="12" t="s">
        <v>21</v>
      </c>
      <c r="B15" s="5" t="s">
        <v>59</v>
      </c>
      <c r="C15" s="26" t="s">
        <v>177</v>
      </c>
      <c r="D15" s="4">
        <v>9</v>
      </c>
      <c r="E15" s="4" t="s">
        <v>173</v>
      </c>
      <c r="F15" s="23"/>
      <c r="G15" s="21">
        <f t="shared" si="0"/>
        <v>0</v>
      </c>
    </row>
    <row r="16" spans="1:7" ht="27" customHeight="1">
      <c r="A16" s="12" t="s">
        <v>23</v>
      </c>
      <c r="B16" s="5" t="s">
        <v>60</v>
      </c>
      <c r="C16" s="30" t="s">
        <v>184</v>
      </c>
      <c r="D16" s="4">
        <v>3</v>
      </c>
      <c r="E16" s="4" t="s">
        <v>173</v>
      </c>
      <c r="F16" s="23"/>
      <c r="G16" s="21">
        <f t="shared" si="0"/>
        <v>0</v>
      </c>
    </row>
    <row r="17" spans="1:7" ht="27" customHeight="1">
      <c r="A17" s="12" t="s">
        <v>44</v>
      </c>
      <c r="B17" s="5" t="s">
        <v>61</v>
      </c>
      <c r="C17" s="30" t="s">
        <v>184</v>
      </c>
      <c r="D17" s="4">
        <v>2</v>
      </c>
      <c r="E17" s="4" t="s">
        <v>173</v>
      </c>
      <c r="F17" s="23"/>
      <c r="G17" s="21">
        <f t="shared" si="0"/>
        <v>0</v>
      </c>
    </row>
    <row r="18" spans="1:7" ht="27" customHeight="1">
      <c r="A18" s="12" t="s">
        <v>45</v>
      </c>
      <c r="B18" s="5" t="s">
        <v>62</v>
      </c>
      <c r="C18" s="30" t="s">
        <v>184</v>
      </c>
      <c r="D18" s="4">
        <v>2</v>
      </c>
      <c r="E18" s="4" t="s">
        <v>173</v>
      </c>
      <c r="F18" s="23"/>
      <c r="G18" s="21">
        <f t="shared" si="0"/>
        <v>0</v>
      </c>
    </row>
    <row r="19" spans="1:7" ht="27" customHeight="1">
      <c r="A19" s="12" t="s">
        <v>46</v>
      </c>
      <c r="B19" s="5" t="s">
        <v>63</v>
      </c>
      <c r="C19" s="30" t="s">
        <v>184</v>
      </c>
      <c r="D19" s="4">
        <v>3</v>
      </c>
      <c r="E19" s="4" t="s">
        <v>173</v>
      </c>
      <c r="F19" s="23"/>
      <c r="G19" s="21">
        <f t="shared" si="0"/>
        <v>0</v>
      </c>
    </row>
    <row r="20" spans="1:7" ht="27" customHeight="1">
      <c r="A20" s="12" t="s">
        <v>47</v>
      </c>
      <c r="B20" s="5" t="s">
        <v>64</v>
      </c>
      <c r="C20" s="30" t="s">
        <v>184</v>
      </c>
      <c r="D20" s="4">
        <v>2</v>
      </c>
      <c r="E20" s="4" t="s">
        <v>173</v>
      </c>
      <c r="F20" s="23"/>
      <c r="G20" s="21">
        <f t="shared" si="0"/>
        <v>0</v>
      </c>
    </row>
    <row r="21" spans="1:7" ht="27" customHeight="1">
      <c r="A21" s="12" t="s">
        <v>48</v>
      </c>
      <c r="B21" s="5" t="s">
        <v>65</v>
      </c>
      <c r="C21" s="26" t="s">
        <v>177</v>
      </c>
      <c r="D21" s="4">
        <v>9</v>
      </c>
      <c r="E21" s="4" t="s">
        <v>173</v>
      </c>
      <c r="F21" s="23"/>
      <c r="G21" s="21">
        <f t="shared" si="0"/>
        <v>0</v>
      </c>
    </row>
    <row r="22" spans="1:7" ht="27" customHeight="1">
      <c r="A22" s="12" t="s">
        <v>49</v>
      </c>
      <c r="B22" s="5" t="s">
        <v>60</v>
      </c>
      <c r="C22" s="30" t="s">
        <v>184</v>
      </c>
      <c r="D22" s="4">
        <v>2</v>
      </c>
      <c r="E22" s="4" t="s">
        <v>173</v>
      </c>
      <c r="F22" s="31"/>
      <c r="G22" s="21">
        <f t="shared" si="0"/>
        <v>0</v>
      </c>
    </row>
    <row r="23" spans="1:7" ht="27" customHeight="1">
      <c r="A23" s="12" t="s">
        <v>84</v>
      </c>
      <c r="B23" s="5" t="s">
        <v>56</v>
      </c>
      <c r="C23" s="26" t="s">
        <v>177</v>
      </c>
      <c r="D23" s="4">
        <v>18</v>
      </c>
      <c r="E23" s="4" t="s">
        <v>173</v>
      </c>
      <c r="F23" s="31"/>
      <c r="G23" s="21">
        <f t="shared" si="0"/>
        <v>0</v>
      </c>
    </row>
    <row r="24" spans="1:7" ht="27" customHeight="1">
      <c r="A24" s="12" t="s">
        <v>85</v>
      </c>
      <c r="B24" s="5" t="s">
        <v>66</v>
      </c>
      <c r="C24" s="30" t="s">
        <v>184</v>
      </c>
      <c r="D24" s="4">
        <v>1</v>
      </c>
      <c r="E24" s="10" t="s">
        <v>174</v>
      </c>
      <c r="F24" s="31"/>
      <c r="G24" s="21">
        <f t="shared" si="0"/>
        <v>0</v>
      </c>
    </row>
    <row r="25" spans="1:7" ht="27" customHeight="1">
      <c r="A25" s="12" t="s">
        <v>86</v>
      </c>
      <c r="B25" s="5" t="s">
        <v>67</v>
      </c>
      <c r="C25" s="30" t="s">
        <v>184</v>
      </c>
      <c r="D25" s="4">
        <v>1</v>
      </c>
      <c r="E25" s="10" t="s">
        <v>173</v>
      </c>
      <c r="F25" s="31"/>
      <c r="G25" s="21">
        <f t="shared" si="0"/>
        <v>0</v>
      </c>
    </row>
    <row r="26" spans="1:7" ht="27" customHeight="1">
      <c r="A26" s="12" t="s">
        <v>87</v>
      </c>
      <c r="B26" s="5" t="s">
        <v>68</v>
      </c>
      <c r="C26" s="30" t="s">
        <v>184</v>
      </c>
      <c r="D26" s="4">
        <v>3</v>
      </c>
      <c r="E26" s="10" t="s">
        <v>173</v>
      </c>
      <c r="F26" s="31"/>
      <c r="G26" s="21">
        <f t="shared" si="0"/>
        <v>0</v>
      </c>
    </row>
    <row r="27" spans="1:7" ht="27" customHeight="1">
      <c r="A27" s="12" t="s">
        <v>88</v>
      </c>
      <c r="B27" s="5" t="s">
        <v>69</v>
      </c>
      <c r="C27" s="26" t="s">
        <v>177</v>
      </c>
      <c r="D27" s="4">
        <v>9</v>
      </c>
      <c r="E27" s="10" t="s">
        <v>173</v>
      </c>
      <c r="F27" s="31"/>
      <c r="G27" s="21">
        <f t="shared" si="0"/>
        <v>0</v>
      </c>
    </row>
    <row r="28" spans="1:7" ht="27" customHeight="1">
      <c r="A28" s="12" t="s">
        <v>89</v>
      </c>
      <c r="B28" s="5" t="s">
        <v>54</v>
      </c>
      <c r="C28" s="26" t="s">
        <v>177</v>
      </c>
      <c r="D28" s="4">
        <v>8</v>
      </c>
      <c r="E28" s="10" t="s">
        <v>173</v>
      </c>
      <c r="F28" s="31"/>
      <c r="G28" s="21">
        <f t="shared" si="0"/>
        <v>0</v>
      </c>
    </row>
    <row r="29" spans="1:7" ht="27" customHeight="1">
      <c r="A29" s="12" t="s">
        <v>90</v>
      </c>
      <c r="B29" s="5" t="s">
        <v>70</v>
      </c>
      <c r="C29" s="26" t="s">
        <v>177</v>
      </c>
      <c r="D29" s="4">
        <v>1</v>
      </c>
      <c r="E29" s="10" t="s">
        <v>173</v>
      </c>
      <c r="F29" s="31"/>
      <c r="G29" s="21">
        <f t="shared" si="0"/>
        <v>0</v>
      </c>
    </row>
    <row r="30" spans="1:7" ht="27" customHeight="1">
      <c r="A30" s="12" t="s">
        <v>91</v>
      </c>
      <c r="B30" s="5" t="s">
        <v>71</v>
      </c>
      <c r="C30" s="30" t="s">
        <v>184</v>
      </c>
      <c r="D30" s="4">
        <v>3</v>
      </c>
      <c r="E30" s="10" t="s">
        <v>173</v>
      </c>
      <c r="F30" s="31"/>
      <c r="G30" s="21">
        <f t="shared" si="0"/>
        <v>0</v>
      </c>
    </row>
    <row r="31" spans="1:7" ht="27" customHeight="1">
      <c r="A31" s="12" t="s">
        <v>92</v>
      </c>
      <c r="B31" s="5" t="s">
        <v>72</v>
      </c>
      <c r="C31" s="26" t="s">
        <v>177</v>
      </c>
      <c r="D31" s="4">
        <v>1</v>
      </c>
      <c r="E31" s="10" t="s">
        <v>174</v>
      </c>
      <c r="F31" s="31"/>
      <c r="G31" s="21">
        <f t="shared" si="0"/>
        <v>0</v>
      </c>
    </row>
    <row r="32" spans="1:7" ht="27" customHeight="1">
      <c r="A32" s="12" t="s">
        <v>93</v>
      </c>
      <c r="B32" s="5" t="s">
        <v>73</v>
      </c>
      <c r="C32" s="26" t="s">
        <v>177</v>
      </c>
      <c r="D32" s="4">
        <v>1</v>
      </c>
      <c r="E32" s="10" t="s">
        <v>174</v>
      </c>
      <c r="F32" s="31"/>
      <c r="G32" s="21">
        <f t="shared" si="0"/>
        <v>0</v>
      </c>
    </row>
    <row r="33" spans="1:7" ht="27" customHeight="1">
      <c r="A33" s="12" t="s">
        <v>94</v>
      </c>
      <c r="B33" s="5" t="s">
        <v>74</v>
      </c>
      <c r="C33" s="26" t="s">
        <v>177</v>
      </c>
      <c r="D33" s="4">
        <v>10</v>
      </c>
      <c r="E33" s="10" t="s">
        <v>173</v>
      </c>
      <c r="F33" s="31"/>
      <c r="G33" s="21">
        <f t="shared" si="0"/>
        <v>0</v>
      </c>
    </row>
    <row r="34" spans="1:7" ht="27" customHeight="1">
      <c r="A34" s="12" t="s">
        <v>95</v>
      </c>
      <c r="B34" s="5" t="s">
        <v>75</v>
      </c>
      <c r="C34" s="26" t="s">
        <v>177</v>
      </c>
      <c r="D34" s="4">
        <v>10</v>
      </c>
      <c r="E34" s="10" t="s">
        <v>173</v>
      </c>
      <c r="F34" s="31"/>
      <c r="G34" s="21">
        <f t="shared" si="0"/>
        <v>0</v>
      </c>
    </row>
    <row r="35" spans="1:7" ht="27" customHeight="1">
      <c r="A35" s="12" t="s">
        <v>96</v>
      </c>
      <c r="B35" s="5" t="s">
        <v>76</v>
      </c>
      <c r="C35" s="26" t="s">
        <v>177</v>
      </c>
      <c r="D35" s="4">
        <v>2</v>
      </c>
      <c r="E35" s="10" t="s">
        <v>173</v>
      </c>
      <c r="F35" s="31"/>
      <c r="G35" s="21">
        <f t="shared" si="0"/>
        <v>0</v>
      </c>
    </row>
    <row r="36" spans="1:7" ht="27" customHeight="1">
      <c r="A36" s="12" t="s">
        <v>97</v>
      </c>
      <c r="B36" s="5" t="s">
        <v>77</v>
      </c>
      <c r="C36" s="26" t="s">
        <v>177</v>
      </c>
      <c r="D36" s="4">
        <v>1</v>
      </c>
      <c r="E36" s="10" t="s">
        <v>173</v>
      </c>
      <c r="F36" s="31"/>
      <c r="G36" s="21">
        <f t="shared" si="0"/>
        <v>0</v>
      </c>
    </row>
    <row r="37" spans="1:7" ht="27" customHeight="1">
      <c r="A37" s="12" t="s">
        <v>98</v>
      </c>
      <c r="B37" s="5" t="s">
        <v>78</v>
      </c>
      <c r="C37" s="30" t="s">
        <v>184</v>
      </c>
      <c r="D37" s="4">
        <v>18</v>
      </c>
      <c r="E37" s="10" t="s">
        <v>174</v>
      </c>
      <c r="F37" s="31"/>
      <c r="G37" s="21">
        <f t="shared" si="0"/>
        <v>0</v>
      </c>
    </row>
    <row r="38" spans="1:7" ht="27" customHeight="1">
      <c r="A38" s="12" t="s">
        <v>99</v>
      </c>
      <c r="B38" s="5" t="s">
        <v>58</v>
      </c>
      <c r="C38" s="30" t="s">
        <v>184</v>
      </c>
      <c r="D38" s="4">
        <v>10</v>
      </c>
      <c r="E38" s="10" t="s">
        <v>173</v>
      </c>
      <c r="F38" s="31"/>
      <c r="G38" s="21">
        <f t="shared" si="0"/>
        <v>0</v>
      </c>
    </row>
    <row r="39" spans="1:7" ht="27" customHeight="1">
      <c r="A39" s="12" t="s">
        <v>100</v>
      </c>
      <c r="B39" s="5" t="s">
        <v>56</v>
      </c>
      <c r="C39" s="26" t="s">
        <v>177</v>
      </c>
      <c r="D39" s="4">
        <v>120</v>
      </c>
      <c r="E39" s="10" t="s">
        <v>173</v>
      </c>
      <c r="F39" s="31"/>
      <c r="G39" s="21">
        <f t="shared" si="0"/>
        <v>0</v>
      </c>
    </row>
    <row r="40" spans="1:7" ht="27" customHeight="1">
      <c r="A40" s="12" t="s">
        <v>101</v>
      </c>
      <c r="B40" s="5" t="s">
        <v>79</v>
      </c>
      <c r="C40" s="26" t="s">
        <v>177</v>
      </c>
      <c r="D40" s="4">
        <v>34</v>
      </c>
      <c r="E40" s="10" t="s">
        <v>173</v>
      </c>
      <c r="F40" s="31"/>
      <c r="G40" s="21">
        <f t="shared" si="0"/>
        <v>0</v>
      </c>
    </row>
    <row r="41" spans="1:7" ht="27" customHeight="1">
      <c r="A41" s="12" t="s">
        <v>102</v>
      </c>
      <c r="B41" s="5" t="s">
        <v>80</v>
      </c>
      <c r="C41" s="30" t="s">
        <v>184</v>
      </c>
      <c r="D41" s="4">
        <v>1</v>
      </c>
      <c r="E41" s="10" t="s">
        <v>174</v>
      </c>
      <c r="F41" s="31"/>
      <c r="G41" s="21">
        <f t="shared" si="0"/>
        <v>0</v>
      </c>
    </row>
    <row r="42" spans="1:7" ht="27" customHeight="1">
      <c r="A42" s="12" t="s">
        <v>103</v>
      </c>
      <c r="B42" s="5" t="s">
        <v>81</v>
      </c>
      <c r="C42" s="30" t="s">
        <v>184</v>
      </c>
      <c r="D42" s="4">
        <v>1</v>
      </c>
      <c r="E42" s="10" t="s">
        <v>173</v>
      </c>
      <c r="F42" s="31"/>
      <c r="G42" s="21">
        <f t="shared" si="0"/>
        <v>0</v>
      </c>
    </row>
    <row r="43" spans="1:7" ht="27" customHeight="1">
      <c r="A43" s="12" t="s">
        <v>104</v>
      </c>
      <c r="B43" s="5" t="s">
        <v>82</v>
      </c>
      <c r="C43" s="30" t="s">
        <v>184</v>
      </c>
      <c r="D43" s="4">
        <v>2</v>
      </c>
      <c r="E43" s="10" t="s">
        <v>173</v>
      </c>
      <c r="F43" s="31"/>
      <c r="G43" s="21">
        <f t="shared" si="0"/>
        <v>0</v>
      </c>
    </row>
    <row r="44" spans="1:7" ht="27" customHeight="1" thickBot="1">
      <c r="A44" s="13" t="s">
        <v>105</v>
      </c>
      <c r="B44" s="6" t="s">
        <v>83</v>
      </c>
      <c r="C44" s="27" t="s">
        <v>184</v>
      </c>
      <c r="D44" s="7">
        <v>1</v>
      </c>
      <c r="E44" s="7" t="s">
        <v>173</v>
      </c>
      <c r="F44" s="24"/>
      <c r="G44" s="21">
        <f t="shared" si="0"/>
        <v>0</v>
      </c>
    </row>
    <row r="45" spans="1:7">
      <c r="F45" s="32" t="s">
        <v>26</v>
      </c>
      <c r="G45" s="33">
        <f>SUM(G7:G44)</f>
        <v>0</v>
      </c>
    </row>
    <row r="46" spans="1:7">
      <c r="F46" s="18" t="s">
        <v>27</v>
      </c>
      <c r="G46" s="25">
        <f>G45*23%</f>
        <v>0</v>
      </c>
    </row>
    <row r="47" spans="1:7" ht="17.25" thickBot="1">
      <c r="F47" s="19" t="s">
        <v>28</v>
      </c>
      <c r="G47" s="28">
        <f>G45+G46</f>
        <v>0</v>
      </c>
    </row>
    <row r="49" spans="1:7" ht="29.25" customHeight="1">
      <c r="A49" s="44" t="s">
        <v>192</v>
      </c>
      <c r="B49" s="44"/>
      <c r="C49" s="44"/>
      <c r="D49" s="44"/>
      <c r="E49" s="44"/>
      <c r="F49" s="44"/>
      <c r="G49" s="44"/>
    </row>
    <row r="53" spans="1:7">
      <c r="B53" s="29" t="s">
        <v>179</v>
      </c>
      <c r="C53"/>
      <c r="D53" s="29" t="s">
        <v>180</v>
      </c>
      <c r="E53"/>
      <c r="F53"/>
    </row>
    <row r="54" spans="1:7">
      <c r="B54" s="29" t="s">
        <v>181</v>
      </c>
      <c r="C54"/>
      <c r="D54"/>
      <c r="E54"/>
      <c r="F54" s="29" t="s">
        <v>182</v>
      </c>
    </row>
    <row r="55" spans="1:7">
      <c r="B55" s="29" t="s">
        <v>183</v>
      </c>
      <c r="C55"/>
      <c r="D55"/>
      <c r="E55"/>
      <c r="F55"/>
    </row>
  </sheetData>
  <mergeCells count="4">
    <mergeCell ref="A2:G2"/>
    <mergeCell ref="A4:G4"/>
    <mergeCell ref="A5:G5"/>
    <mergeCell ref="A49:G49"/>
  </mergeCell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7"/>
  <sheetViews>
    <sheetView showZeros="0" zoomScale="115" zoomScaleNormal="115" workbookViewId="0">
      <selection activeCell="A21" sqref="A21:G21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187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106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3" t="s">
        <v>60</v>
      </c>
      <c r="C7" s="30" t="s">
        <v>184</v>
      </c>
      <c r="D7" s="4">
        <v>3</v>
      </c>
      <c r="E7" s="4" t="s">
        <v>173</v>
      </c>
      <c r="F7" s="23"/>
      <c r="G7" s="21">
        <f>D7*F7</f>
        <v>0</v>
      </c>
    </row>
    <row r="8" spans="1:7" ht="27" customHeight="1">
      <c r="A8" s="12" t="s">
        <v>7</v>
      </c>
      <c r="B8" s="2" t="s">
        <v>107</v>
      </c>
      <c r="C8" s="30" t="s">
        <v>184</v>
      </c>
      <c r="D8" s="10">
        <v>8</v>
      </c>
      <c r="E8" s="4" t="s">
        <v>173</v>
      </c>
      <c r="F8" s="23"/>
      <c r="G8" s="21">
        <f t="shared" ref="G8:G16" si="0">D8*F8</f>
        <v>0</v>
      </c>
    </row>
    <row r="9" spans="1:7" ht="27" customHeight="1">
      <c r="A9" s="12" t="s">
        <v>9</v>
      </c>
      <c r="B9" s="3" t="s">
        <v>108</v>
      </c>
      <c r="C9" s="26" t="s">
        <v>177</v>
      </c>
      <c r="D9" s="4">
        <v>2</v>
      </c>
      <c r="E9" s="4" t="s">
        <v>173</v>
      </c>
      <c r="F9" s="23"/>
      <c r="G9" s="21">
        <f t="shared" si="0"/>
        <v>0</v>
      </c>
    </row>
    <row r="10" spans="1:7" ht="27" customHeight="1">
      <c r="A10" s="12" t="s">
        <v>11</v>
      </c>
      <c r="B10" s="3" t="s">
        <v>109</v>
      </c>
      <c r="C10" s="30" t="s">
        <v>184</v>
      </c>
      <c r="D10" s="4">
        <v>2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3" t="s">
        <v>115</v>
      </c>
      <c r="C11" s="26" t="s">
        <v>177</v>
      </c>
      <c r="D11" s="4">
        <v>5</v>
      </c>
      <c r="E11" s="4" t="s">
        <v>173</v>
      </c>
      <c r="F11" s="23"/>
      <c r="G11" s="21">
        <f t="shared" si="0"/>
        <v>0</v>
      </c>
    </row>
    <row r="12" spans="1:7" ht="27" customHeight="1">
      <c r="A12" s="12" t="s">
        <v>15</v>
      </c>
      <c r="B12" s="3" t="s">
        <v>113</v>
      </c>
      <c r="C12" s="26" t="s">
        <v>177</v>
      </c>
      <c r="D12" s="4">
        <v>5</v>
      </c>
      <c r="E12" s="4" t="s">
        <v>173</v>
      </c>
      <c r="F12" s="23"/>
      <c r="G12" s="21">
        <f t="shared" si="0"/>
        <v>0</v>
      </c>
    </row>
    <row r="13" spans="1:7" ht="27" customHeight="1">
      <c r="A13" s="12" t="s">
        <v>17</v>
      </c>
      <c r="B13" s="3" t="s">
        <v>114</v>
      </c>
      <c r="C13" s="26" t="s">
        <v>177</v>
      </c>
      <c r="D13" s="4">
        <v>5</v>
      </c>
      <c r="E13" s="4" t="s">
        <v>173</v>
      </c>
      <c r="F13" s="23"/>
      <c r="G13" s="21">
        <f t="shared" si="0"/>
        <v>0</v>
      </c>
    </row>
    <row r="14" spans="1:7" ht="27" customHeight="1">
      <c r="A14" s="12" t="s">
        <v>19</v>
      </c>
      <c r="B14" s="3" t="s">
        <v>110</v>
      </c>
      <c r="C14" s="26" t="s">
        <v>177</v>
      </c>
      <c r="D14" s="4">
        <v>5</v>
      </c>
      <c r="E14" s="4" t="s">
        <v>173</v>
      </c>
      <c r="F14" s="23"/>
      <c r="G14" s="21">
        <f t="shared" si="0"/>
        <v>0</v>
      </c>
    </row>
    <row r="15" spans="1:7" ht="27" customHeight="1">
      <c r="A15" s="12" t="s">
        <v>21</v>
      </c>
      <c r="B15" s="3" t="s">
        <v>111</v>
      </c>
      <c r="C15" s="26" t="s">
        <v>177</v>
      </c>
      <c r="D15" s="4">
        <v>5</v>
      </c>
      <c r="E15" s="4" t="s">
        <v>173</v>
      </c>
      <c r="F15" s="23"/>
      <c r="G15" s="21">
        <f t="shared" si="0"/>
        <v>0</v>
      </c>
    </row>
    <row r="16" spans="1:7" ht="27" customHeight="1" thickBot="1">
      <c r="A16" s="13" t="s">
        <v>23</v>
      </c>
      <c r="B16" s="34" t="s">
        <v>112</v>
      </c>
      <c r="C16" s="27" t="s">
        <v>177</v>
      </c>
      <c r="D16" s="4">
        <v>1</v>
      </c>
      <c r="E16" s="7" t="s">
        <v>173</v>
      </c>
      <c r="F16" s="24"/>
      <c r="G16" s="22">
        <f t="shared" si="0"/>
        <v>0</v>
      </c>
    </row>
    <row r="17" spans="1:7">
      <c r="F17" s="32" t="s">
        <v>26</v>
      </c>
      <c r="G17" s="33">
        <f>SUM(G7:G16)</f>
        <v>0</v>
      </c>
    </row>
    <row r="18" spans="1:7">
      <c r="F18" s="18" t="s">
        <v>27</v>
      </c>
      <c r="G18" s="25">
        <f>G17*23%</f>
        <v>0</v>
      </c>
    </row>
    <row r="19" spans="1:7" ht="17.25" thickBot="1">
      <c r="F19" s="19" t="s">
        <v>28</v>
      </c>
      <c r="G19" s="28">
        <f>G17+G18</f>
        <v>0</v>
      </c>
    </row>
    <row r="21" spans="1:7" ht="29.25" customHeight="1">
      <c r="A21" s="44" t="s">
        <v>192</v>
      </c>
      <c r="B21" s="44"/>
      <c r="C21" s="44"/>
      <c r="D21" s="44"/>
      <c r="E21" s="44"/>
      <c r="F21" s="44"/>
      <c r="G21" s="44"/>
    </row>
    <row r="25" spans="1:7">
      <c r="B25" s="29" t="s">
        <v>179</v>
      </c>
      <c r="C25"/>
      <c r="D25" s="29" t="s">
        <v>180</v>
      </c>
      <c r="E25"/>
      <c r="F25"/>
    </row>
    <row r="26" spans="1:7">
      <c r="B26" s="29" t="s">
        <v>181</v>
      </c>
      <c r="C26"/>
      <c r="D26"/>
      <c r="E26"/>
      <c r="F26" s="29" t="s">
        <v>182</v>
      </c>
    </row>
    <row r="27" spans="1:7">
      <c r="B27" s="29" t="s">
        <v>183</v>
      </c>
      <c r="C27"/>
      <c r="D27"/>
      <c r="E27"/>
      <c r="F27"/>
    </row>
  </sheetData>
  <mergeCells count="4">
    <mergeCell ref="A2:G2"/>
    <mergeCell ref="A4:G4"/>
    <mergeCell ref="A5:G5"/>
    <mergeCell ref="A21:G21"/>
  </mergeCell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G51"/>
  <sheetViews>
    <sheetView showZeros="0" topLeftCell="A26" zoomScale="115" zoomScaleNormal="115" workbookViewId="0">
      <selection activeCell="A45" sqref="A45:G45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188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116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3" t="s">
        <v>117</v>
      </c>
      <c r="C7" s="26" t="s">
        <v>177</v>
      </c>
      <c r="D7" s="4">
        <v>1</v>
      </c>
      <c r="E7" s="4" t="s">
        <v>173</v>
      </c>
      <c r="F7" s="23"/>
      <c r="G7" s="21">
        <f>D7*F7</f>
        <v>0</v>
      </c>
    </row>
    <row r="8" spans="1:7" ht="27" customHeight="1">
      <c r="A8" s="12" t="s">
        <v>7</v>
      </c>
      <c r="B8" s="3" t="s">
        <v>118</v>
      </c>
      <c r="C8" s="26" t="s">
        <v>177</v>
      </c>
      <c r="D8" s="4">
        <v>1</v>
      </c>
      <c r="E8" s="4" t="s">
        <v>173</v>
      </c>
      <c r="F8" s="23"/>
      <c r="G8" s="21">
        <f t="shared" ref="G8:G40" si="0">D8*F8</f>
        <v>0</v>
      </c>
    </row>
    <row r="9" spans="1:7" ht="27" customHeight="1">
      <c r="A9" s="12" t="s">
        <v>9</v>
      </c>
      <c r="B9" s="3" t="s">
        <v>119</v>
      </c>
      <c r="C9" s="26" t="s">
        <v>177</v>
      </c>
      <c r="D9" s="4">
        <v>1</v>
      </c>
      <c r="E9" s="4" t="s">
        <v>173</v>
      </c>
      <c r="F9" s="23"/>
      <c r="G9" s="21">
        <f t="shared" si="0"/>
        <v>0</v>
      </c>
    </row>
    <row r="10" spans="1:7" ht="27" customHeight="1">
      <c r="A10" s="12" t="s">
        <v>11</v>
      </c>
      <c r="B10" s="3" t="s">
        <v>170</v>
      </c>
      <c r="C10" s="26" t="s">
        <v>177</v>
      </c>
      <c r="D10" s="4">
        <v>1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3" t="s">
        <v>120</v>
      </c>
      <c r="C11" s="26" t="s">
        <v>177</v>
      </c>
      <c r="D11" s="4">
        <v>1</v>
      </c>
      <c r="E11" s="4" t="s">
        <v>174</v>
      </c>
      <c r="F11" s="23"/>
      <c r="G11" s="21">
        <f t="shared" si="0"/>
        <v>0</v>
      </c>
    </row>
    <row r="12" spans="1:7" ht="27" customHeight="1">
      <c r="A12" s="12" t="s">
        <v>15</v>
      </c>
      <c r="B12" s="3" t="s">
        <v>121</v>
      </c>
      <c r="C12" s="26" t="s">
        <v>177</v>
      </c>
      <c r="D12" s="4">
        <v>1</v>
      </c>
      <c r="E12" s="4" t="s">
        <v>174</v>
      </c>
      <c r="F12" s="23"/>
      <c r="G12" s="21">
        <f t="shared" si="0"/>
        <v>0</v>
      </c>
    </row>
    <row r="13" spans="1:7" ht="27" customHeight="1">
      <c r="A13" s="12" t="s">
        <v>17</v>
      </c>
      <c r="B13" s="3" t="s">
        <v>122</v>
      </c>
      <c r="C13" s="26" t="s">
        <v>177</v>
      </c>
      <c r="D13" s="4">
        <v>1</v>
      </c>
      <c r="E13" s="4" t="s">
        <v>174</v>
      </c>
      <c r="F13" s="23"/>
      <c r="G13" s="21">
        <f t="shared" si="0"/>
        <v>0</v>
      </c>
    </row>
    <row r="14" spans="1:7" ht="27" customHeight="1">
      <c r="A14" s="12" t="s">
        <v>19</v>
      </c>
      <c r="B14" s="3" t="s">
        <v>123</v>
      </c>
      <c r="C14" s="26" t="s">
        <v>177</v>
      </c>
      <c r="D14" s="4">
        <v>1</v>
      </c>
      <c r="E14" s="4" t="s">
        <v>174</v>
      </c>
      <c r="F14" s="23"/>
      <c r="G14" s="21">
        <f t="shared" si="0"/>
        <v>0</v>
      </c>
    </row>
    <row r="15" spans="1:7" ht="27" customHeight="1">
      <c r="A15" s="12" t="s">
        <v>21</v>
      </c>
      <c r="B15" s="3" t="s">
        <v>124</v>
      </c>
      <c r="C15" s="26" t="s">
        <v>177</v>
      </c>
      <c r="D15" s="4">
        <v>1</v>
      </c>
      <c r="E15" s="4" t="s">
        <v>174</v>
      </c>
      <c r="F15" s="23"/>
      <c r="G15" s="21">
        <f t="shared" si="0"/>
        <v>0</v>
      </c>
    </row>
    <row r="16" spans="1:7" ht="27" customHeight="1">
      <c r="A16" s="12" t="s">
        <v>23</v>
      </c>
      <c r="B16" s="3" t="s">
        <v>125</v>
      </c>
      <c r="C16" s="26" t="s">
        <v>177</v>
      </c>
      <c r="D16" s="4">
        <v>1</v>
      </c>
      <c r="E16" s="4" t="s">
        <v>173</v>
      </c>
      <c r="F16" s="23"/>
      <c r="G16" s="21">
        <f t="shared" si="0"/>
        <v>0</v>
      </c>
    </row>
    <row r="17" spans="1:7" ht="27" customHeight="1">
      <c r="A17" s="12" t="s">
        <v>44</v>
      </c>
      <c r="B17" s="3" t="s">
        <v>126</v>
      </c>
      <c r="C17" s="26" t="s">
        <v>177</v>
      </c>
      <c r="D17" s="4">
        <v>1</v>
      </c>
      <c r="E17" s="4" t="s">
        <v>173</v>
      </c>
      <c r="F17" s="23"/>
      <c r="G17" s="21">
        <f t="shared" si="0"/>
        <v>0</v>
      </c>
    </row>
    <row r="18" spans="1:7" ht="27" customHeight="1">
      <c r="A18" s="12" t="s">
        <v>45</v>
      </c>
      <c r="B18" s="3" t="s">
        <v>127</v>
      </c>
      <c r="C18" s="26" t="s">
        <v>177</v>
      </c>
      <c r="D18" s="4">
        <v>2</v>
      </c>
      <c r="E18" s="4" t="s">
        <v>173</v>
      </c>
      <c r="F18" s="23"/>
      <c r="G18" s="21">
        <f t="shared" si="0"/>
        <v>0</v>
      </c>
    </row>
    <row r="19" spans="1:7" ht="27" customHeight="1">
      <c r="A19" s="12" t="s">
        <v>46</v>
      </c>
      <c r="B19" s="3" t="s">
        <v>128</v>
      </c>
      <c r="C19" s="26" t="s">
        <v>177</v>
      </c>
      <c r="D19" s="4">
        <v>1</v>
      </c>
      <c r="E19" s="4" t="s">
        <v>174</v>
      </c>
      <c r="F19" s="23"/>
      <c r="G19" s="21">
        <f t="shared" si="0"/>
        <v>0</v>
      </c>
    </row>
    <row r="20" spans="1:7" ht="27" customHeight="1">
      <c r="A20" s="12" t="s">
        <v>47</v>
      </c>
      <c r="B20" s="3" t="s">
        <v>129</v>
      </c>
      <c r="C20" s="26" t="s">
        <v>177</v>
      </c>
      <c r="D20" s="4">
        <v>1</v>
      </c>
      <c r="E20" s="4" t="s">
        <v>174</v>
      </c>
      <c r="F20" s="23"/>
      <c r="G20" s="21">
        <f t="shared" si="0"/>
        <v>0</v>
      </c>
    </row>
    <row r="21" spans="1:7" ht="27" customHeight="1">
      <c r="A21" s="12" t="s">
        <v>48</v>
      </c>
      <c r="B21" s="3" t="s">
        <v>130</v>
      </c>
      <c r="C21" s="26" t="s">
        <v>177</v>
      </c>
      <c r="D21" s="4">
        <v>1</v>
      </c>
      <c r="E21" s="4" t="s">
        <v>174</v>
      </c>
      <c r="F21" s="23"/>
      <c r="G21" s="21">
        <f t="shared" si="0"/>
        <v>0</v>
      </c>
    </row>
    <row r="22" spans="1:7" ht="27" customHeight="1">
      <c r="A22" s="12" t="s">
        <v>49</v>
      </c>
      <c r="B22" s="3" t="s">
        <v>131</v>
      </c>
      <c r="C22" s="26" t="s">
        <v>177</v>
      </c>
      <c r="D22" s="4">
        <v>4</v>
      </c>
      <c r="E22" s="4" t="s">
        <v>173</v>
      </c>
      <c r="F22" s="31"/>
      <c r="G22" s="21">
        <f t="shared" si="0"/>
        <v>0</v>
      </c>
    </row>
    <row r="23" spans="1:7" ht="27" customHeight="1">
      <c r="A23" s="12" t="s">
        <v>84</v>
      </c>
      <c r="B23" s="3" t="s">
        <v>132</v>
      </c>
      <c r="C23" s="26" t="s">
        <v>177</v>
      </c>
      <c r="D23" s="4">
        <v>1</v>
      </c>
      <c r="E23" s="4" t="s">
        <v>173</v>
      </c>
      <c r="F23" s="31"/>
      <c r="G23" s="21">
        <f t="shared" si="0"/>
        <v>0</v>
      </c>
    </row>
    <row r="24" spans="1:7" ht="27" customHeight="1">
      <c r="A24" s="12" t="s">
        <v>85</v>
      </c>
      <c r="B24" s="3" t="s">
        <v>133</v>
      </c>
      <c r="C24" s="26" t="s">
        <v>177</v>
      </c>
      <c r="D24" s="4">
        <v>1</v>
      </c>
      <c r="E24" s="10" t="s">
        <v>173</v>
      </c>
      <c r="F24" s="31"/>
      <c r="G24" s="21">
        <f t="shared" si="0"/>
        <v>0</v>
      </c>
    </row>
    <row r="25" spans="1:7" ht="27" customHeight="1">
      <c r="A25" s="12" t="s">
        <v>86</v>
      </c>
      <c r="B25" s="3" t="s">
        <v>134</v>
      </c>
      <c r="C25" s="26" t="s">
        <v>177</v>
      </c>
      <c r="D25" s="4">
        <v>1</v>
      </c>
      <c r="E25" s="10" t="s">
        <v>173</v>
      </c>
      <c r="F25" s="31"/>
      <c r="G25" s="21">
        <f t="shared" si="0"/>
        <v>0</v>
      </c>
    </row>
    <row r="26" spans="1:7" ht="27" customHeight="1">
      <c r="A26" s="12" t="s">
        <v>87</v>
      </c>
      <c r="B26" s="3" t="s">
        <v>135</v>
      </c>
      <c r="C26" s="26" t="s">
        <v>177</v>
      </c>
      <c r="D26" s="4">
        <v>1</v>
      </c>
      <c r="E26" s="10" t="s">
        <v>173</v>
      </c>
      <c r="F26" s="31"/>
      <c r="G26" s="21">
        <f t="shared" si="0"/>
        <v>0</v>
      </c>
    </row>
    <row r="27" spans="1:7" ht="27" customHeight="1">
      <c r="A27" s="12" t="s">
        <v>88</v>
      </c>
      <c r="B27" s="3" t="s">
        <v>136</v>
      </c>
      <c r="C27" s="26" t="s">
        <v>177</v>
      </c>
      <c r="D27" s="4">
        <v>1</v>
      </c>
      <c r="E27" s="10" t="s">
        <v>173</v>
      </c>
      <c r="F27" s="31"/>
      <c r="G27" s="21">
        <f t="shared" si="0"/>
        <v>0</v>
      </c>
    </row>
    <row r="28" spans="1:7" ht="27" customHeight="1">
      <c r="A28" s="12" t="s">
        <v>89</v>
      </c>
      <c r="B28" s="3" t="s">
        <v>137</v>
      </c>
      <c r="C28" s="26" t="s">
        <v>177</v>
      </c>
      <c r="D28" s="4">
        <v>1</v>
      </c>
      <c r="E28" s="10" t="s">
        <v>173</v>
      </c>
      <c r="F28" s="31"/>
      <c r="G28" s="21">
        <f t="shared" si="0"/>
        <v>0</v>
      </c>
    </row>
    <row r="29" spans="1:7" ht="27" customHeight="1">
      <c r="A29" s="12" t="s">
        <v>90</v>
      </c>
      <c r="B29" s="3" t="s">
        <v>138</v>
      </c>
      <c r="C29" s="26" t="s">
        <v>177</v>
      </c>
      <c r="D29" s="4">
        <v>1</v>
      </c>
      <c r="E29" s="4" t="s">
        <v>173</v>
      </c>
      <c r="F29" s="23"/>
      <c r="G29" s="21">
        <f t="shared" si="0"/>
        <v>0</v>
      </c>
    </row>
    <row r="30" spans="1:7" ht="27" customHeight="1">
      <c r="A30" s="12" t="s">
        <v>91</v>
      </c>
      <c r="B30" s="3" t="s">
        <v>139</v>
      </c>
      <c r="C30" s="26" t="s">
        <v>177</v>
      </c>
      <c r="D30" s="4">
        <v>1</v>
      </c>
      <c r="E30" s="10" t="s">
        <v>173</v>
      </c>
      <c r="F30" s="31"/>
      <c r="G30" s="21">
        <f t="shared" si="0"/>
        <v>0</v>
      </c>
    </row>
    <row r="31" spans="1:7" ht="27" customHeight="1">
      <c r="A31" s="12" t="s">
        <v>92</v>
      </c>
      <c r="B31" s="3" t="s">
        <v>140</v>
      </c>
      <c r="C31" s="26" t="s">
        <v>177</v>
      </c>
      <c r="D31" s="4">
        <v>1</v>
      </c>
      <c r="E31" s="10" t="s">
        <v>173</v>
      </c>
      <c r="F31" s="31"/>
      <c r="G31" s="21">
        <f t="shared" si="0"/>
        <v>0</v>
      </c>
    </row>
    <row r="32" spans="1:7" ht="27" customHeight="1">
      <c r="A32" s="12" t="s">
        <v>93</v>
      </c>
      <c r="B32" s="3" t="s">
        <v>126</v>
      </c>
      <c r="C32" s="26" t="s">
        <v>177</v>
      </c>
      <c r="D32" s="4">
        <v>1</v>
      </c>
      <c r="E32" s="10" t="s">
        <v>173</v>
      </c>
      <c r="F32" s="31"/>
      <c r="G32" s="21">
        <f t="shared" si="0"/>
        <v>0</v>
      </c>
    </row>
    <row r="33" spans="1:7" ht="27" customHeight="1">
      <c r="A33" s="12" t="s">
        <v>94</v>
      </c>
      <c r="B33" s="3" t="s">
        <v>141</v>
      </c>
      <c r="C33" s="26" t="s">
        <v>177</v>
      </c>
      <c r="D33" s="4">
        <v>2</v>
      </c>
      <c r="E33" s="10" t="s">
        <v>173</v>
      </c>
      <c r="F33" s="31"/>
      <c r="G33" s="21">
        <f t="shared" si="0"/>
        <v>0</v>
      </c>
    </row>
    <row r="34" spans="1:7" ht="27" customHeight="1">
      <c r="A34" s="12" t="s">
        <v>95</v>
      </c>
      <c r="B34" s="3" t="s">
        <v>142</v>
      </c>
      <c r="C34" s="26" t="s">
        <v>177</v>
      </c>
      <c r="D34" s="4">
        <v>1</v>
      </c>
      <c r="E34" s="10" t="s">
        <v>173</v>
      </c>
      <c r="F34" s="31"/>
      <c r="G34" s="21">
        <f t="shared" si="0"/>
        <v>0</v>
      </c>
    </row>
    <row r="35" spans="1:7" ht="27" customHeight="1">
      <c r="A35" s="12" t="s">
        <v>96</v>
      </c>
      <c r="B35" s="3" t="s">
        <v>143</v>
      </c>
      <c r="C35" s="26" t="s">
        <v>177</v>
      </c>
      <c r="D35" s="4">
        <v>1</v>
      </c>
      <c r="E35" s="10" t="s">
        <v>174</v>
      </c>
      <c r="F35" s="31"/>
      <c r="G35" s="21">
        <f t="shared" si="0"/>
        <v>0</v>
      </c>
    </row>
    <row r="36" spans="1:7" ht="27" customHeight="1">
      <c r="A36" s="12" t="s">
        <v>97</v>
      </c>
      <c r="B36" s="3" t="s">
        <v>144</v>
      </c>
      <c r="C36" s="26" t="s">
        <v>177</v>
      </c>
      <c r="D36" s="4">
        <v>1</v>
      </c>
      <c r="E36" s="10" t="s">
        <v>173</v>
      </c>
      <c r="F36" s="31"/>
      <c r="G36" s="21">
        <f t="shared" si="0"/>
        <v>0</v>
      </c>
    </row>
    <row r="37" spans="1:7" ht="27" customHeight="1">
      <c r="A37" s="12" t="s">
        <v>98</v>
      </c>
      <c r="B37" s="3" t="s">
        <v>145</v>
      </c>
      <c r="C37" s="30" t="s">
        <v>184</v>
      </c>
      <c r="D37" s="4">
        <v>1</v>
      </c>
      <c r="E37" s="10" t="s">
        <v>174</v>
      </c>
      <c r="F37" s="31"/>
      <c r="G37" s="21">
        <f t="shared" si="0"/>
        <v>0</v>
      </c>
    </row>
    <row r="38" spans="1:7" ht="27" customHeight="1">
      <c r="A38" s="12" t="s">
        <v>99</v>
      </c>
      <c r="B38" s="3" t="s">
        <v>146</v>
      </c>
      <c r="C38" s="30" t="s">
        <v>184</v>
      </c>
      <c r="D38" s="4">
        <v>5</v>
      </c>
      <c r="E38" s="10" t="s">
        <v>174</v>
      </c>
      <c r="F38" s="31"/>
      <c r="G38" s="21">
        <f t="shared" si="0"/>
        <v>0</v>
      </c>
    </row>
    <row r="39" spans="1:7" ht="27" customHeight="1">
      <c r="A39" s="12" t="s">
        <v>100</v>
      </c>
      <c r="B39" s="3" t="s">
        <v>147</v>
      </c>
      <c r="C39" s="30" t="s">
        <v>184</v>
      </c>
      <c r="D39" s="4">
        <v>5</v>
      </c>
      <c r="E39" s="10" t="s">
        <v>173</v>
      </c>
      <c r="F39" s="31"/>
      <c r="G39" s="21">
        <f t="shared" si="0"/>
        <v>0</v>
      </c>
    </row>
    <row r="40" spans="1:7" ht="27" customHeight="1" thickBot="1">
      <c r="A40" s="13" t="s">
        <v>101</v>
      </c>
      <c r="B40" s="34" t="s">
        <v>148</v>
      </c>
      <c r="C40" s="27" t="s">
        <v>184</v>
      </c>
      <c r="D40" s="7">
        <v>5</v>
      </c>
      <c r="E40" s="7" t="s">
        <v>173</v>
      </c>
      <c r="F40" s="24"/>
      <c r="G40" s="22">
        <f t="shared" si="0"/>
        <v>0</v>
      </c>
    </row>
    <row r="41" spans="1:7">
      <c r="F41" s="32" t="s">
        <v>26</v>
      </c>
      <c r="G41" s="33">
        <f>SUM(G7:G40)</f>
        <v>0</v>
      </c>
    </row>
    <row r="42" spans="1:7">
      <c r="F42" s="18" t="s">
        <v>27</v>
      </c>
      <c r="G42" s="25">
        <f>G41*23%</f>
        <v>0</v>
      </c>
    </row>
    <row r="43" spans="1:7" ht="17.25" thickBot="1">
      <c r="F43" s="19" t="s">
        <v>28</v>
      </c>
      <c r="G43" s="28">
        <f>G41+G42</f>
        <v>0</v>
      </c>
    </row>
    <row r="45" spans="1:7" ht="29.25" customHeight="1">
      <c r="A45" s="44" t="s">
        <v>192</v>
      </c>
      <c r="B45" s="44"/>
      <c r="C45" s="44"/>
      <c r="D45" s="44"/>
      <c r="E45" s="44"/>
      <c r="F45" s="44"/>
      <c r="G45" s="44"/>
    </row>
    <row r="49" spans="2:6">
      <c r="B49" s="29" t="s">
        <v>179</v>
      </c>
      <c r="C49"/>
      <c r="D49" s="29" t="s">
        <v>180</v>
      </c>
      <c r="E49"/>
      <c r="F49"/>
    </row>
    <row r="50" spans="2:6">
      <c r="B50" s="29" t="s">
        <v>181</v>
      </c>
      <c r="C50"/>
      <c r="D50"/>
      <c r="E50"/>
      <c r="F50" s="29" t="s">
        <v>182</v>
      </c>
    </row>
    <row r="51" spans="2:6">
      <c r="B51" s="29" t="s">
        <v>183</v>
      </c>
      <c r="C51"/>
      <c r="D51"/>
      <c r="E51"/>
      <c r="F51"/>
    </row>
  </sheetData>
  <mergeCells count="4">
    <mergeCell ref="A2:G2"/>
    <mergeCell ref="A4:G4"/>
    <mergeCell ref="A5:G5"/>
    <mergeCell ref="A45:G45"/>
  </mergeCell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9"/>
  <sheetViews>
    <sheetView showZeros="0" topLeftCell="A13" zoomScale="115" zoomScaleNormal="115" workbookViewId="0">
      <selection activeCell="H24" sqref="H24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9.125" style="1" customWidth="1"/>
    <col min="7" max="7" width="14.125" style="1" customWidth="1"/>
    <col min="8" max="16384" width="9" style="1"/>
  </cols>
  <sheetData>
    <row r="2" spans="1:7">
      <c r="A2" s="41" t="s">
        <v>189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161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8" t="s">
        <v>149</v>
      </c>
      <c r="C7" s="26" t="s">
        <v>177</v>
      </c>
      <c r="D7" s="4">
        <v>1</v>
      </c>
      <c r="E7" s="4" t="s">
        <v>173</v>
      </c>
      <c r="F7" s="23"/>
      <c r="G7" s="21">
        <f>D7*F7</f>
        <v>0</v>
      </c>
    </row>
    <row r="8" spans="1:7" ht="27" customHeight="1">
      <c r="A8" s="12" t="s">
        <v>7</v>
      </c>
      <c r="B8" s="8" t="s">
        <v>150</v>
      </c>
      <c r="C8" s="26" t="s">
        <v>177</v>
      </c>
      <c r="D8" s="4">
        <v>1</v>
      </c>
      <c r="E8" s="4" t="s">
        <v>173</v>
      </c>
      <c r="F8" s="23"/>
      <c r="G8" s="21">
        <f>D8*F8</f>
        <v>0</v>
      </c>
    </row>
    <row r="9" spans="1:7" ht="27" customHeight="1">
      <c r="A9" s="12" t="s">
        <v>9</v>
      </c>
      <c r="B9" s="8" t="s">
        <v>151</v>
      </c>
      <c r="C9" s="26" t="s">
        <v>177</v>
      </c>
      <c r="D9" s="4">
        <v>5</v>
      </c>
      <c r="E9" s="4" t="s">
        <v>173</v>
      </c>
      <c r="F9" s="23"/>
      <c r="G9" s="21">
        <f t="shared" ref="G8:G18" si="0">D9*F9</f>
        <v>0</v>
      </c>
    </row>
    <row r="10" spans="1:7" ht="27" customHeight="1">
      <c r="A10" s="12" t="s">
        <v>11</v>
      </c>
      <c r="B10" s="8" t="s">
        <v>152</v>
      </c>
      <c r="C10" s="26" t="s">
        <v>177</v>
      </c>
      <c r="D10" s="4">
        <v>3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8" t="s">
        <v>153</v>
      </c>
      <c r="C11" s="26" t="s">
        <v>177</v>
      </c>
      <c r="D11" s="4">
        <v>1</v>
      </c>
      <c r="E11" s="4" t="s">
        <v>173</v>
      </c>
      <c r="F11" s="23"/>
      <c r="G11" s="21">
        <f t="shared" si="0"/>
        <v>0</v>
      </c>
    </row>
    <row r="12" spans="1:7" ht="27" customHeight="1">
      <c r="A12" s="12" t="s">
        <v>15</v>
      </c>
      <c r="B12" s="8" t="s">
        <v>154</v>
      </c>
      <c r="C12" s="26" t="s">
        <v>177</v>
      </c>
      <c r="D12" s="4">
        <v>2</v>
      </c>
      <c r="E12" s="4" t="s">
        <v>173</v>
      </c>
      <c r="F12" s="23"/>
      <c r="G12" s="21">
        <f t="shared" si="0"/>
        <v>0</v>
      </c>
    </row>
    <row r="13" spans="1:7" ht="27" customHeight="1">
      <c r="A13" s="12" t="s">
        <v>17</v>
      </c>
      <c r="B13" s="8" t="s">
        <v>155</v>
      </c>
      <c r="C13" s="26" t="s">
        <v>177</v>
      </c>
      <c r="D13" s="4">
        <v>2</v>
      </c>
      <c r="E13" s="4" t="s">
        <v>173</v>
      </c>
      <c r="F13" s="23"/>
      <c r="G13" s="21">
        <f t="shared" si="0"/>
        <v>0</v>
      </c>
    </row>
    <row r="14" spans="1:7" ht="27" customHeight="1">
      <c r="A14" s="12" t="s">
        <v>19</v>
      </c>
      <c r="B14" s="8" t="s">
        <v>156</v>
      </c>
      <c r="C14" s="26" t="s">
        <v>177</v>
      </c>
      <c r="D14" s="4">
        <v>1</v>
      </c>
      <c r="E14" s="4" t="s">
        <v>173</v>
      </c>
      <c r="F14" s="23"/>
      <c r="G14" s="21">
        <f t="shared" si="0"/>
        <v>0</v>
      </c>
    </row>
    <row r="15" spans="1:7" ht="27" customHeight="1">
      <c r="A15" s="12" t="s">
        <v>21</v>
      </c>
      <c r="B15" s="8" t="s">
        <v>157</v>
      </c>
      <c r="C15" s="30" t="s">
        <v>184</v>
      </c>
      <c r="D15" s="4">
        <v>2</v>
      </c>
      <c r="E15" s="4" t="s">
        <v>174</v>
      </c>
      <c r="F15" s="23"/>
      <c r="G15" s="21">
        <f t="shared" si="0"/>
        <v>0</v>
      </c>
    </row>
    <row r="16" spans="1:7" ht="27" customHeight="1">
      <c r="A16" s="12" t="s">
        <v>23</v>
      </c>
      <c r="B16" s="8" t="s">
        <v>158</v>
      </c>
      <c r="C16" s="30" t="s">
        <v>184</v>
      </c>
      <c r="D16" s="4">
        <v>2</v>
      </c>
      <c r="E16" s="4" t="s">
        <v>174</v>
      </c>
      <c r="F16" s="23"/>
      <c r="G16" s="21">
        <f t="shared" si="0"/>
        <v>0</v>
      </c>
    </row>
    <row r="17" spans="1:7" ht="27" customHeight="1">
      <c r="A17" s="12" t="s">
        <v>44</v>
      </c>
      <c r="B17" s="8" t="s">
        <v>160</v>
      </c>
      <c r="C17" s="30" t="s">
        <v>184</v>
      </c>
      <c r="D17" s="4">
        <v>1</v>
      </c>
      <c r="E17" s="4" t="s">
        <v>173</v>
      </c>
      <c r="F17" s="23"/>
      <c r="G17" s="21">
        <f t="shared" si="0"/>
        <v>0</v>
      </c>
    </row>
    <row r="18" spans="1:7" ht="27" customHeight="1" thickBot="1">
      <c r="A18" s="13" t="s">
        <v>45</v>
      </c>
      <c r="B18" s="11" t="s">
        <v>159</v>
      </c>
      <c r="C18" s="27" t="s">
        <v>184</v>
      </c>
      <c r="D18" s="7">
        <v>4</v>
      </c>
      <c r="E18" s="7" t="s">
        <v>173</v>
      </c>
      <c r="F18" s="24"/>
      <c r="G18" s="22">
        <f t="shared" si="0"/>
        <v>0</v>
      </c>
    </row>
    <row r="19" spans="1:7">
      <c r="F19" s="32" t="s">
        <v>26</v>
      </c>
      <c r="G19" s="33">
        <f>SUM(G7:G18)</f>
        <v>0</v>
      </c>
    </row>
    <row r="20" spans="1:7">
      <c r="F20" s="18" t="s">
        <v>27</v>
      </c>
      <c r="G20" s="25">
        <f>G19*23%</f>
        <v>0</v>
      </c>
    </row>
    <row r="21" spans="1:7" ht="17.25" thickBot="1">
      <c r="F21" s="19" t="s">
        <v>28</v>
      </c>
      <c r="G21" s="28">
        <f>G19+G20</f>
        <v>0</v>
      </c>
    </row>
    <row r="23" spans="1:7" ht="29.25" customHeight="1">
      <c r="A23" s="44" t="s">
        <v>192</v>
      </c>
      <c r="B23" s="44"/>
      <c r="C23" s="44"/>
      <c r="D23" s="44"/>
      <c r="E23" s="44"/>
      <c r="F23" s="44"/>
      <c r="G23" s="44"/>
    </row>
    <row r="27" spans="1:7">
      <c r="B27" s="29" t="s">
        <v>179</v>
      </c>
      <c r="C27"/>
      <c r="D27" s="29" t="s">
        <v>180</v>
      </c>
      <c r="E27"/>
      <c r="F27"/>
    </row>
    <row r="28" spans="1:7">
      <c r="B28" s="29" t="s">
        <v>181</v>
      </c>
      <c r="C28"/>
      <c r="D28"/>
      <c r="E28"/>
      <c r="F28" s="29" t="s">
        <v>182</v>
      </c>
    </row>
    <row r="29" spans="1:7">
      <c r="B29" s="29" t="s">
        <v>183</v>
      </c>
      <c r="C29"/>
      <c r="D29"/>
      <c r="E29"/>
      <c r="F29"/>
    </row>
  </sheetData>
  <mergeCells count="4">
    <mergeCell ref="A2:G2"/>
    <mergeCell ref="A4:G4"/>
    <mergeCell ref="A5:G5"/>
    <mergeCell ref="A23:G23"/>
  </mergeCell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G24"/>
  <sheetViews>
    <sheetView showZeros="0" zoomScale="115" zoomScaleNormal="115" workbookViewId="0">
      <selection activeCell="F11" sqref="F11"/>
    </sheetView>
  </sheetViews>
  <sheetFormatPr defaultRowHeight="16.5"/>
  <cols>
    <col min="1" max="1" width="3.125" style="1" bestFit="1" customWidth="1"/>
    <col min="2" max="2" width="20.75" style="1" customWidth="1"/>
    <col min="3" max="3" width="25.125" style="1" customWidth="1"/>
    <col min="4" max="4" width="4" style="1" bestFit="1" customWidth="1"/>
    <col min="5" max="5" width="3.875" style="1" customWidth="1"/>
    <col min="6" max="6" width="10.125" style="1" customWidth="1"/>
    <col min="7" max="7" width="14.125" style="1" customWidth="1"/>
    <col min="8" max="16384" width="9" style="1"/>
  </cols>
  <sheetData>
    <row r="2" spans="1:7">
      <c r="A2" s="41" t="s">
        <v>190</v>
      </c>
      <c r="B2" s="42"/>
      <c r="C2" s="42"/>
      <c r="D2" s="42"/>
      <c r="E2" s="42"/>
      <c r="F2" s="42"/>
      <c r="G2" s="43"/>
    </row>
    <row r="3" spans="1:7" ht="17.25" thickBot="1"/>
    <row r="4" spans="1:7" ht="15" customHeight="1">
      <c r="A4" s="35" t="s">
        <v>162</v>
      </c>
      <c r="B4" s="36"/>
      <c r="C4" s="36"/>
      <c r="D4" s="36"/>
      <c r="E4" s="36"/>
      <c r="F4" s="36"/>
      <c r="G4" s="37"/>
    </row>
    <row r="5" spans="1:7" ht="15" customHeight="1">
      <c r="A5" s="38" t="s">
        <v>1</v>
      </c>
      <c r="B5" s="39"/>
      <c r="C5" s="39"/>
      <c r="D5" s="39"/>
      <c r="E5" s="39"/>
      <c r="F5" s="39"/>
      <c r="G5" s="40"/>
    </row>
    <row r="6" spans="1:7" ht="39.950000000000003" customHeight="1">
      <c r="A6" s="14" t="s">
        <v>2</v>
      </c>
      <c r="B6" s="15" t="s">
        <v>25</v>
      </c>
      <c r="C6" s="15" t="s">
        <v>175</v>
      </c>
      <c r="D6" s="15" t="s">
        <v>171</v>
      </c>
      <c r="E6" s="15" t="s">
        <v>172</v>
      </c>
      <c r="F6" s="15" t="s">
        <v>3</v>
      </c>
      <c r="G6" s="16" t="s">
        <v>4</v>
      </c>
    </row>
    <row r="7" spans="1:7" ht="27" customHeight="1">
      <c r="A7" s="12" t="s">
        <v>5</v>
      </c>
      <c r="B7" s="8" t="s">
        <v>163</v>
      </c>
      <c r="C7" s="30" t="s">
        <v>184</v>
      </c>
      <c r="D7" s="4">
        <v>3</v>
      </c>
      <c r="E7" s="4" t="s">
        <v>174</v>
      </c>
      <c r="F7" s="23"/>
      <c r="G7" s="21">
        <f>D7*F7</f>
        <v>0</v>
      </c>
    </row>
    <row r="8" spans="1:7" ht="27" customHeight="1">
      <c r="A8" s="12" t="s">
        <v>7</v>
      </c>
      <c r="B8" s="8" t="s">
        <v>164</v>
      </c>
      <c r="C8" s="30" t="s">
        <v>184</v>
      </c>
      <c r="D8" s="4">
        <v>1</v>
      </c>
      <c r="E8" s="4" t="s">
        <v>173</v>
      </c>
      <c r="F8" s="23"/>
      <c r="G8" s="21">
        <f t="shared" ref="G8:G13" si="0">D8*F8</f>
        <v>0</v>
      </c>
    </row>
    <row r="9" spans="1:7" ht="27" customHeight="1">
      <c r="A9" s="12" t="s">
        <v>9</v>
      </c>
      <c r="B9" s="8" t="s">
        <v>165</v>
      </c>
      <c r="C9" s="26" t="s">
        <v>177</v>
      </c>
      <c r="D9" s="4">
        <v>1</v>
      </c>
      <c r="E9" s="4" t="s">
        <v>173</v>
      </c>
      <c r="F9" s="23"/>
      <c r="G9" s="21">
        <f t="shared" si="0"/>
        <v>0</v>
      </c>
    </row>
    <row r="10" spans="1:7" ht="27" customHeight="1">
      <c r="A10" s="12" t="s">
        <v>11</v>
      </c>
      <c r="B10" s="8" t="s">
        <v>166</v>
      </c>
      <c r="C10" s="26" t="s">
        <v>177</v>
      </c>
      <c r="D10" s="4">
        <v>1</v>
      </c>
      <c r="E10" s="4" t="s">
        <v>173</v>
      </c>
      <c r="F10" s="23"/>
      <c r="G10" s="21">
        <f t="shared" si="0"/>
        <v>0</v>
      </c>
    </row>
    <row r="11" spans="1:7" ht="27" customHeight="1">
      <c r="A11" s="12" t="s">
        <v>13</v>
      </c>
      <c r="B11" s="8" t="s">
        <v>167</v>
      </c>
      <c r="C11" s="26" t="s">
        <v>177</v>
      </c>
      <c r="D11" s="4">
        <v>1</v>
      </c>
      <c r="E11" s="4" t="s">
        <v>173</v>
      </c>
      <c r="F11" s="23"/>
      <c r="G11" s="21">
        <f t="shared" si="0"/>
        <v>0</v>
      </c>
    </row>
    <row r="12" spans="1:7" ht="27" customHeight="1">
      <c r="A12" s="12" t="s">
        <v>15</v>
      </c>
      <c r="B12" s="8" t="s">
        <v>168</v>
      </c>
      <c r="C12" s="30" t="s">
        <v>184</v>
      </c>
      <c r="D12" s="4">
        <v>2</v>
      </c>
      <c r="E12" s="4" t="s">
        <v>173</v>
      </c>
      <c r="F12" s="23"/>
      <c r="G12" s="21">
        <f t="shared" si="0"/>
        <v>0</v>
      </c>
    </row>
    <row r="13" spans="1:7" ht="27" customHeight="1" thickBot="1">
      <c r="A13" s="13" t="s">
        <v>17</v>
      </c>
      <c r="B13" s="11" t="s">
        <v>169</v>
      </c>
      <c r="C13" s="27" t="s">
        <v>177</v>
      </c>
      <c r="D13" s="7">
        <v>1</v>
      </c>
      <c r="E13" s="7" t="s">
        <v>173</v>
      </c>
      <c r="F13" s="24"/>
      <c r="G13" s="22">
        <f t="shared" si="0"/>
        <v>0</v>
      </c>
    </row>
    <row r="14" spans="1:7">
      <c r="F14" s="32" t="s">
        <v>26</v>
      </c>
      <c r="G14" s="33">
        <f>SUM(G7:G13)</f>
        <v>0</v>
      </c>
    </row>
    <row r="15" spans="1:7">
      <c r="F15" s="18" t="s">
        <v>27</v>
      </c>
      <c r="G15" s="25">
        <f>G14*23%</f>
        <v>0</v>
      </c>
    </row>
    <row r="16" spans="1:7" ht="17.25" thickBot="1">
      <c r="F16" s="19" t="s">
        <v>28</v>
      </c>
      <c r="G16" s="28">
        <f>G14+G15</f>
        <v>0</v>
      </c>
    </row>
    <row r="18" spans="1:7" ht="29.25" customHeight="1">
      <c r="A18" s="44" t="s">
        <v>192</v>
      </c>
      <c r="B18" s="44"/>
      <c r="C18" s="44"/>
      <c r="D18" s="44"/>
      <c r="E18" s="44"/>
      <c r="F18" s="44"/>
      <c r="G18" s="44"/>
    </row>
    <row r="22" spans="1:7">
      <c r="B22" s="29" t="s">
        <v>179</v>
      </c>
      <c r="C22"/>
      <c r="D22" s="29" t="s">
        <v>191</v>
      </c>
      <c r="E22"/>
      <c r="F22"/>
    </row>
    <row r="23" spans="1:7">
      <c r="B23" s="29" t="s">
        <v>181</v>
      </c>
      <c r="C23"/>
      <c r="D23"/>
      <c r="E23"/>
      <c r="F23" s="29" t="s">
        <v>182</v>
      </c>
    </row>
    <row r="24" spans="1:7">
      <c r="B24" s="29" t="s">
        <v>183</v>
      </c>
      <c r="C24"/>
      <c r="D24"/>
      <c r="E24"/>
      <c r="F24"/>
    </row>
  </sheetData>
  <mergeCells count="4">
    <mergeCell ref="A2:G2"/>
    <mergeCell ref="A4:G4"/>
    <mergeCell ref="A5:G5"/>
    <mergeCell ref="A18:G18"/>
  </mergeCells>
  <pageMargins left="0.51181102362204722" right="0.51181102362204722" top="1.1417322834645669" bottom="0.55118110236220474" header="0.31496062992125984" footer="0.31496062992125984"/>
  <pageSetup paperSize="9" orientation="portrait" r:id="rId1"/>
  <headerFooter>
    <oddHeader>&amp;C&amp;G</oddHeader>
    <oddFooter>&amp;LZP.271.12.2018&amp;CStrona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1. wyposażenie kuchni</vt:lpstr>
      <vt:lpstr>2. sprzęt AGD</vt:lpstr>
      <vt:lpstr>3. meble</vt:lpstr>
      <vt:lpstr>4. wyp. prac. stolarskiej</vt:lpstr>
      <vt:lpstr>5. wyposażenie rehabilitacyjne</vt:lpstr>
      <vt:lpstr>6. wyposażenie treningowe</vt:lpstr>
      <vt:lpstr>7. wyposażenie rekreacyjne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khatala</dc:creator>
  <cp:lastModifiedBy>mkorpalski</cp:lastModifiedBy>
  <cp:lastPrinted>2018-04-26T12:20:36Z</cp:lastPrinted>
  <dcterms:created xsi:type="dcterms:W3CDTF">2018-04-26T06:07:31Z</dcterms:created>
  <dcterms:modified xsi:type="dcterms:W3CDTF">2018-05-08T09:41:39Z</dcterms:modified>
</cp:coreProperties>
</file>