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Roboty budowlane" sheetId="1" r:id="rId1"/>
    <sheet name="Instalacje sanitarne" sheetId="2" r:id="rId2"/>
    <sheet name="Instalacje elektryczne" sheetId="3" r:id="rId3"/>
    <sheet name="SAP" sheetId="4" r:id="rId4"/>
  </sheets>
  <definedNames>
    <definedName name="_xlnm.Print_Area" localSheetId="3">'SAP'!$A$1:$H$41</definedName>
  </definedNames>
  <calcPr fullCalcOnLoad="1"/>
</workbook>
</file>

<file path=xl/sharedStrings.xml><?xml version="1.0" encoding="utf-8"?>
<sst xmlns="http://schemas.openxmlformats.org/spreadsheetml/2006/main" count="2659" uniqueCount="1079">
  <si>
    <t>Przedmiar robót - roboty budowlane</t>
  </si>
  <si>
    <t>PRZEBUDOWA INSTALACJI: WENTYLACJI MECHANICZNEJ, CHŁODZENIA I HYDRANTOWEJ ORAZ REMONT DACHU I ELEWACJI W BUDYNKU HALI SPORTOWEJ W IŁAWIE</t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</si>
  <si>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</si>
  <si>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</si>
  <si>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</si>
  <si>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</si>
  <si>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</si>
  <si>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</si>
  <si>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</si>
  <si>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</si>
  <si>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</si>
  <si>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</si>
  <si>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</si>
  <si>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1. ELEWACJA</t>
  </si>
  <si>
    <t>KNR 4-01 0701/05</t>
  </si>
  <si>
    <t>ST 01.03.00</t>
  </si>
  <si>
    <t xml:space="preserve">Odbicie tynków wewnętrznych o powierzchni ponad 5m2 na ścianach, filarach, pilastrach z zaprawy cementowo-wapiennej usunięcie tynku i styropianu + nowy tynk i styropian  </t>
  </si>
  <si>
    <t>m2</t>
  </si>
  <si>
    <t>KNR 4-01 0819/15</t>
  </si>
  <si>
    <t>ST 01.01.00</t>
  </si>
  <si>
    <t xml:space="preserve">Rozebranie wykładziny ściennej z płytek, analogia: skucie płytek klinkierowych usunięcie płytek i styropianu + nowe płytki i styropian </t>
  </si>
  <si>
    <t>Kalkulacja indywidualna</t>
  </si>
  <si>
    <t xml:space="preserve">Demontaż styropianu usunięcie płytek i styropianu + nowe płytki i styropian    </t>
  </si>
  <si>
    <t>KNR K-08 0101/01</t>
  </si>
  <si>
    <t>ST 01.07.00</t>
  </si>
  <si>
    <t xml:space="preserve">Zmycie mechaniczne podłoża - pod nowe wyprawy elewacyjne  oraz stare wyprawy - do odświeżenia usunięcie płytek i styropianu + nowe płytki i styropian   </t>
  </si>
  <si>
    <t>KNR K-08 0101/06</t>
  </si>
  <si>
    <t xml:space="preserve">Dwukrotne gruntowanie podłoża usunięcie płytek i styropianu + nowe płytki i styropian   </t>
  </si>
  <si>
    <t>KNR K-08 0102/01</t>
  </si>
  <si>
    <t>Przyklejenie płyt styropianowych na ścianach przy ocieplaniu metodą lekką mokrą - gr 8 cm</t>
  </si>
  <si>
    <t>7</t>
  </si>
  <si>
    <t>Przyklejenie płyt styropianowych na ścianach przy ocieplaniu metodą lekką mokrą - gr 11 cm</t>
  </si>
  <si>
    <t>8</t>
  </si>
  <si>
    <t>KNR K-08 0102/03</t>
  </si>
  <si>
    <t>Przymocowanie dyblami do podłoża z betonu płyt styropianowych przy ociepleniu metodą lekką mokrą</t>
  </si>
  <si>
    <t>szt</t>
  </si>
  <si>
    <t>9</t>
  </si>
  <si>
    <t>KNR K-08 0102/05</t>
  </si>
  <si>
    <t>Przyklejenie jednej warstwy siatki na ścianach przy ociepleniu ścian płytami styropianowymi metodą lekką mokrą</t>
  </si>
  <si>
    <t>10</t>
  </si>
  <si>
    <t>KNR K-08 0106/01</t>
  </si>
  <si>
    <t>Nałożenie na ściany podkładu tynkarskiego pod dekoracyjne i ochronne cienkowarstwowe akrylowe wyprawy tynkarskie</t>
  </si>
  <si>
    <t>11</t>
  </si>
  <si>
    <t>KNR K-08 0106/03</t>
  </si>
  <si>
    <t>Ułożenie cienkowarstwowej wyprawy z tynku akrylowego na ścianach</t>
  </si>
  <si>
    <t>12</t>
  </si>
  <si>
    <t>KNR K-08 0301/01</t>
  </si>
  <si>
    <t>Gruntowanie powierzchni zewnętrznych pod farbę akrylową</t>
  </si>
  <si>
    <t>13</t>
  </si>
  <si>
    <t>KNR K-08 0301/05</t>
  </si>
  <si>
    <t>Malowanie dwukrotne zewnętrznych tynków akrylowych</t>
  </si>
  <si>
    <t>14</t>
  </si>
  <si>
    <t>KNR 2-02 0822/10</t>
  </si>
  <si>
    <t>Licowanie ścian płytkami klinkierowymi luzem o wymiarach 25x12cm</t>
  </si>
  <si>
    <t>15</t>
  </si>
  <si>
    <t>KNR 4-01 0811/07</t>
  </si>
  <si>
    <t>ST 01.08.00</t>
  </si>
  <si>
    <t>Rozebranie posadzek z płytek z kamieni sztucznych na zaprawie cementowej</t>
  </si>
  <si>
    <t>16</t>
  </si>
  <si>
    <t>KNR 4-01 1202/09</t>
  </si>
  <si>
    <t>Zeskrobanie i zmycie starej farby- oczyszczenie spodu biegów i spoczników, boków schodów</t>
  </si>
  <si>
    <t>17</t>
  </si>
  <si>
    <t>18</t>
  </si>
  <si>
    <t>19</t>
  </si>
  <si>
    <t>KNR-W 2-02 1105/01</t>
  </si>
  <si>
    <t>Warstwa niwelująco-wyrównawcza cementowa, grubości 2mm zatarta na gładko, analogia: warstwa renowacyjna z cienkowarstwowej masy mrozoodpornej na bazie cementu</t>
  </si>
  <si>
    <t>20</t>
  </si>
  <si>
    <t>KNR-W 2-02 1105/02</t>
  </si>
  <si>
    <t>Pogrubienie warstwy wyrównawczej i wygładzającej cementowej o 1mm, analogia: warstwa renowacyjna z cienkowarstwowej masy mrozoodpornej na bazie cementu (Krotność= 6)</t>
  </si>
  <si>
    <t>21</t>
  </si>
  <si>
    <t>KNR 19-01 0914/08</t>
  </si>
  <si>
    <t>Listwa wtopiona w podkład lub jastrych, analogia: listwy z tworzywa na schodach</t>
  </si>
  <si>
    <t>m</t>
  </si>
  <si>
    <t>22</t>
  </si>
  <si>
    <t>KNP 2 1313.1/01</t>
  </si>
  <si>
    <t>Oczyszczenie z brudu, zaprawy i rdzy balustrad schodowych i balkonowych prostych</t>
  </si>
  <si>
    <t>23</t>
  </si>
  <si>
    <t>KNR 0-25 0103/02</t>
  </si>
  <si>
    <t>Odtłuszczenie rozpuszczalnikami elementów konstrukcji kratowych</t>
  </si>
  <si>
    <t>24</t>
  </si>
  <si>
    <t>KNR 19-01 1311/05</t>
  </si>
  <si>
    <t>Malowanie dwukrotne farbą olejną krat i balustrad z prętów prostych, analogia: malowanie balustrady farbą poliuretanową</t>
  </si>
  <si>
    <t>25</t>
  </si>
  <si>
    <t>KNR 4-01 0108/11</t>
  </si>
  <si>
    <t>Wywiezienie gruzu spryzmowanego samochodami samowyładowczymi na odległość do 1km</t>
  </si>
  <si>
    <t>m3</t>
  </si>
  <si>
    <t>26</t>
  </si>
  <si>
    <t>KNR 4-01 0108/12</t>
  </si>
  <si>
    <t>Wywiezienie gruzu spryzmowanego samochodami samowyładowczymi - na każdy następny 1km ponad 1km (Krotność= 4)</t>
  </si>
  <si>
    <t>27</t>
  </si>
  <si>
    <t>Opłata za utylizację materiałów z rozbiórki</t>
  </si>
  <si>
    <t>t</t>
  </si>
  <si>
    <t>28</t>
  </si>
  <si>
    <t>Opłata za utylizację styropianu</t>
  </si>
  <si>
    <t>kg</t>
  </si>
  <si>
    <t>Rusztowania</t>
  </si>
  <si>
    <t>29</t>
  </si>
  <si>
    <t>Dostawa, montaż i demontaż rusztowań</t>
  </si>
  <si>
    <t>30</t>
  </si>
  <si>
    <t>Praca rusztowania -dzierżawa (Krotność= 60)</t>
  </si>
  <si>
    <t>31</t>
  </si>
  <si>
    <t>KNR 2-02U2 1625/01</t>
  </si>
  <si>
    <t>Osłony z siatki na rusztowaniach zewnętrznych</t>
  </si>
  <si>
    <t>2. DACH</t>
  </si>
  <si>
    <t>2.1. Roboty przygotowawcze</t>
  </si>
  <si>
    <t>32</t>
  </si>
  <si>
    <t>Rozbiórka podparć  elementów wentylacyjnych podwieszonych do stropodachu i demontaż ich podwieszenia</t>
  </si>
  <si>
    <t>kpl</t>
  </si>
  <si>
    <t>33</t>
  </si>
  <si>
    <t>KNR 4-01 0535/02</t>
  </si>
  <si>
    <t>Rozbiórka pokrycia dachowego z blachy nie nadającej się do użytku, analogia: rozebranie blachodachówki</t>
  </si>
  <si>
    <t>34</t>
  </si>
  <si>
    <t>KNR 4-01 0519/04</t>
  </si>
  <si>
    <t>Rozbiórka pokrycia pierwszej warstwy papy z dachów drewnianych</t>
  </si>
  <si>
    <t>35</t>
  </si>
  <si>
    <t>KNR 4-01 0430/02</t>
  </si>
  <si>
    <t>Rozbiórki deskowania dachu z desek na styk</t>
  </si>
  <si>
    <t>36</t>
  </si>
  <si>
    <t>KNR 4-01 0430/04</t>
  </si>
  <si>
    <t>Rozbiórki ołacenia dachu w odstępach łat do 24cm</t>
  </si>
  <si>
    <t>37</t>
  </si>
  <si>
    <t>Rozbiórka warstwy ocieplenia - wełna 20cm</t>
  </si>
  <si>
    <t>38</t>
  </si>
  <si>
    <t>Rozbiórka pokrycia pierwszej warstwy papy z dachów drewnianych, analogia: rozbiórka starej paroizolacji</t>
  </si>
  <si>
    <t>39</t>
  </si>
  <si>
    <t>Rozbiórka kominów wentylacji grawitacyjnej (19 szt o roznych wymiarach)</t>
  </si>
  <si>
    <t>40</t>
  </si>
  <si>
    <t>41</t>
  </si>
  <si>
    <t>42</t>
  </si>
  <si>
    <t>43</t>
  </si>
  <si>
    <t>Opłata za utylizację wełny mineralnej</t>
  </si>
  <si>
    <t>44</t>
  </si>
  <si>
    <t>Opłata za utylizację papy</t>
  </si>
  <si>
    <t>2.2. Nowe elementy dachu</t>
  </si>
  <si>
    <t>Konstrukcja drewniana</t>
  </si>
  <si>
    <t>45</t>
  </si>
  <si>
    <t>KNR 2-02 0406/03</t>
  </si>
  <si>
    <t>ST 01.06.00</t>
  </si>
  <si>
    <t>Ramy górne i płatwie o długości do 3m i przekroju do 180cm2 w konstrukcjach dachowych z tarcicy nasyconej</t>
  </si>
  <si>
    <t>46</t>
  </si>
  <si>
    <t>KNR 2-02 0409/03</t>
  </si>
  <si>
    <t xml:space="preserve">Nadbitki w konstrukcjach dachowych z tarcicy nasyconej - kantówka  10*10cm   </t>
  </si>
  <si>
    <t>Dach z paneli stalowych</t>
  </si>
  <si>
    <t>'47 zm</t>
  </si>
  <si>
    <t>KNR 2-05 1008/02</t>
  </si>
  <si>
    <t>Obudowa blachą fałdową bez ocieplenia dachów szedowych i stromych o nachyleniu powyżej 10%, analogia: montaż blachy trapezowej T40/075 RE30 - zamocowanie między płatwiami</t>
  </si>
  <si>
    <t>'48 zm</t>
  </si>
  <si>
    <t>KNR K-05 0102/01</t>
  </si>
  <si>
    <t>Mocowanie folii na krokwiach, analogia: montaż paroizolacji</t>
  </si>
  <si>
    <t>'49 zm</t>
  </si>
  <si>
    <t>KNR 2-02 0613/03</t>
  </si>
  <si>
    <t>Izolacje cieplne i przeciwdźwiękowe poziome płytami z wełny mineralnej układanymi na sucho - grubości 27 cm</t>
  </si>
  <si>
    <t>'50 zm</t>
  </si>
  <si>
    <t>KNR 2-02 0410/01</t>
  </si>
  <si>
    <t>Deskowanie połaci dachowych z tarcicy nasyconej, analogia: deskowanie ażurowe na głównych połaciach (deski 100x32mm w rozstawie 35 cm)</t>
  </si>
  <si>
    <t>'51 zm</t>
  </si>
  <si>
    <t>Deskowanie połaci dachowych z tarcicy nasyconej, analogia: deskowanie ażurowe na głównych połaciach (deski 100x32mm w rozstawie 25 cm)</t>
  </si>
  <si>
    <t>'52 zm</t>
  </si>
  <si>
    <t>Mocowanie folii na krokwiach, analogia: montaż membrany paroprzepuszczalnej</t>
  </si>
  <si>
    <t>'53 zm</t>
  </si>
  <si>
    <t>KNR 2-02 0410/04</t>
  </si>
  <si>
    <t>Ołacenie połaci dachowych łatami 38x50mm w rozstawie ponad 24cm, łaty w rozstawie 80 cm (5x5cm) (Krotność= 2)</t>
  </si>
  <si>
    <t>'54 zm</t>
  </si>
  <si>
    <t>'55 zm</t>
  </si>
  <si>
    <t>'56 zm</t>
  </si>
  <si>
    <t>Mocowanie folii na krokwiach, analogia: montaż geowłókniny szklanej</t>
  </si>
  <si>
    <t>57</t>
  </si>
  <si>
    <t>NNRNKB 4 0525/01</t>
  </si>
  <si>
    <t>Pokrycie dachów o powierzchni do 100m2 blachą stalową ocynkowaną płaską na rąbek podwójny arkuszami grubości 50mm o powierzchni do 0,70m2, analogia: pokrycie panelami stalowymi na rąbek zatrzaskowy - rozstaw 30 cm</t>
  </si>
  <si>
    <t>'58 zm</t>
  </si>
  <si>
    <t>Pokrycie dachów o powierzchni do 100m2 blachą stalową ocynkowaną płaską na rąbek podwójny arkuszami grubości 50mm o powierzchni do 0,70m2, analogia: pokrycie panelami stalowymi na rąbek zatrzaskowy - rozstaw 50 cm</t>
  </si>
  <si>
    <t>59</t>
  </si>
  <si>
    <t>Wykonanie kalenicy szerokosci 90 cm</t>
  </si>
  <si>
    <t>60</t>
  </si>
  <si>
    <t>Wykonanie kalenicy szerokosci 35 cm</t>
  </si>
  <si>
    <t>61</t>
  </si>
  <si>
    <t>KNNR 2 0508/04</t>
  </si>
  <si>
    <t>Wiatrownice boczne dachu krytego blachą dachówkopodobną, analogia: wykończenie szczytów dachów</t>
  </si>
  <si>
    <t>Dach z papy</t>
  </si>
  <si>
    <t>62</t>
  </si>
  <si>
    <t>Deskowanie połaci dachowych z tarcicy nasyconej - deski 32 mm</t>
  </si>
  <si>
    <t>63</t>
  </si>
  <si>
    <t>KNR-W 2-02 0504/02</t>
  </si>
  <si>
    <t>Pokrycie dachów papą termozgrzewalną dwuwarstwowe</t>
  </si>
  <si>
    <t>Odwodnienie, obróbki blacharskie, itp.</t>
  </si>
  <si>
    <t>64</t>
  </si>
  <si>
    <t>KNR K-05 0301/06</t>
  </si>
  <si>
    <t>Montaż lejów spustowych w systemie odwodnieniowym, analogia:zbiornik zlewowy z kratką</t>
  </si>
  <si>
    <t>65</t>
  </si>
  <si>
    <t>KNR K-05 0301/03</t>
  </si>
  <si>
    <t>Montaż rynien dachowych o średnicy 200mm w systemie odwodnieniowym</t>
  </si>
  <si>
    <t>66</t>
  </si>
  <si>
    <t>Montaż rynien dachowych o średnicy 150mm w systemie odwodnieniowym</t>
  </si>
  <si>
    <t>67</t>
  </si>
  <si>
    <t>KNR K-05 0302/02</t>
  </si>
  <si>
    <t>Montaż rur spustowych o średnicy 120mm w systemie odwodnieniowym</t>
  </si>
  <si>
    <t>'68 zm</t>
  </si>
  <si>
    <t>KNR-W 2-02 0515/02</t>
  </si>
  <si>
    <t xml:space="preserve">Obróbki z blachy z cynku grubości 0,60mm przy szerokości w rozwinięciu ponad 25cm, analogia: obróbki z blachy stalowej ocynkowanej i powlekanej grubości 0,70mm - attyki szer 35 cm    </t>
  </si>
  <si>
    <t>'69 zm</t>
  </si>
  <si>
    <t>Obróbki z blachy z cynku grubości 0,60mm przy szerokości w rozwinięciu ponad 25cm, analogia: obróbki z blachy stalowej ocynkowanej i powlekanej grubości 0,70mm - przy koszach odwodnieniowych i kominach</t>
  </si>
  <si>
    <t>70</t>
  </si>
  <si>
    <t>Dostawa i montaż kominka wentylacyjnego</t>
  </si>
  <si>
    <t>71</t>
  </si>
  <si>
    <t>KNR K-05 0207/01</t>
  </si>
  <si>
    <t>Montaż na dachach krytych dachówką zabezpieczeń przeciwśnieżnych z płotkiem, analogia: płotek przeciwśnieżny przy pokryciu blachą</t>
  </si>
  <si>
    <t>72</t>
  </si>
  <si>
    <t>KNR K-06 0204/02</t>
  </si>
  <si>
    <t>Montaż okien wyłazowych o powierzchni ponad 0,7m2 - wyłaz dachowy 0,8x0,8m z klapa ocieploną, otwieraną ręcznie i obrąbieniem krawędzi</t>
  </si>
  <si>
    <t>73</t>
  </si>
  <si>
    <t>Bariera zabezpieczająca wyłaz na połaci dachowej długości 1,8 m i wysokości 0,9 m.</t>
  </si>
  <si>
    <t>74</t>
  </si>
  <si>
    <t>KNR 2-02 1213/03</t>
  </si>
  <si>
    <t>Drabiny zewnętrzne z kabłąkami o długości do 4m</t>
  </si>
  <si>
    <t>75</t>
  </si>
  <si>
    <t>KNR 2-02 1213/01</t>
  </si>
  <si>
    <t>Drabiny wewnętrzne pionowe o długości do 3m, analogia: drabina wyłazowa przyścienna dostawiana dł 2,5m</t>
  </si>
  <si>
    <t>2.3. Roboty elektryczne</t>
  </si>
  <si>
    <t>2.3.1. Prace demontażowe</t>
  </si>
  <si>
    <t>76</t>
  </si>
  <si>
    <t>KNNR-W 9 0503/06</t>
  </si>
  <si>
    <t>ST 02.01.00</t>
  </si>
  <si>
    <t>Demontaż oprawy oświetleniowych</t>
  </si>
  <si>
    <t>77</t>
  </si>
  <si>
    <t>KNNR-W 9 0501/08</t>
  </si>
  <si>
    <t>Demontaż oprawy oświetleniowej</t>
  </si>
  <si>
    <t>78</t>
  </si>
  <si>
    <t>KNNR-W 9 0307/06</t>
  </si>
  <si>
    <t>Demontaż przewodów prowadzonych w rurach winidurowych na tynku bez względu na rodzaj, ilość i przekrój przewodów w rurze oraz demontaż rur ochronnych</t>
  </si>
  <si>
    <t>2.3.2. Montaż nowej instalacji odgromowej</t>
  </si>
  <si>
    <t>79</t>
  </si>
  <si>
    <t>KNNR 5 0601/02</t>
  </si>
  <si>
    <t>Montaż instalacji odgromowej z przewodów poziomych nienaprężanych mocowanych na wspornikach klejonych - Drut DFeZn 8mm</t>
  </si>
  <si>
    <t>80</t>
  </si>
  <si>
    <t>KNNR 5 0612/01</t>
  </si>
  <si>
    <t>Montaż uchwytów montażowych (łączenie drutu z blachą)</t>
  </si>
  <si>
    <t>81</t>
  </si>
  <si>
    <t>Montaż uchwytów do łączenia zwodów (równolegle)</t>
  </si>
  <si>
    <t>82</t>
  </si>
  <si>
    <t>KNNR 5 1304/03</t>
  </si>
  <si>
    <t>Badania i pomiary instalacji odgromowej - pierwszy pomiar</t>
  </si>
  <si>
    <t>83</t>
  </si>
  <si>
    <t>KNNR 5 1304/04</t>
  </si>
  <si>
    <t>Badania i pomiary instalacji odgromowej - za każdy następny pomiar</t>
  </si>
  <si>
    <t>2.3.3. Przywrócenie instalacji wewnętrznych</t>
  </si>
  <si>
    <t>84</t>
  </si>
  <si>
    <t>KNNR 5 0505/01</t>
  </si>
  <si>
    <t>Montaż opraw oświetleniowych wcześniej zdemontowanych</t>
  </si>
  <si>
    <t>85</t>
  </si>
  <si>
    <t>KNNR 5 0502/01</t>
  </si>
  <si>
    <t>86</t>
  </si>
  <si>
    <t>KNNR 5 0103/06</t>
  </si>
  <si>
    <t>Układanie rur winidurowych o średnicy do 28mm na tynku na podłożu innym niż betonowe - Rura ochronna PCW</t>
  </si>
  <si>
    <t>87</t>
  </si>
  <si>
    <t>KNNR 5 0203/03</t>
  </si>
  <si>
    <t>Wciąganie przewodów kabelkowych o łącznym przekroju żył do 30mm2 do rur wcześniej zdemontowanych</t>
  </si>
  <si>
    <t>2.4. Zadaszenie czerpni</t>
  </si>
  <si>
    <t>88</t>
  </si>
  <si>
    <t>Dostawa elementów drewnianych - deski 100-240x80mm</t>
  </si>
  <si>
    <t>89</t>
  </si>
  <si>
    <t>Deskowanie ze sklejki wodoodpornej 45mm</t>
  </si>
  <si>
    <t>90</t>
  </si>
  <si>
    <t>KNNR 2 0507/02</t>
  </si>
  <si>
    <t>Dwuwarstwowe pokrycie dachów papą termozgrzewalną</t>
  </si>
  <si>
    <t>91</t>
  </si>
  <si>
    <t>KNR 2-02 0506/03</t>
  </si>
  <si>
    <t>Obróbki</t>
  </si>
  <si>
    <t>3. ELEMENTY WEWNĘTRZNE I ZEWNĘTRZNE</t>
  </si>
  <si>
    <t>3.1. Roboty przygotowawcze i rozbiórkowe</t>
  </si>
  <si>
    <t>92</t>
  </si>
  <si>
    <t>Stemplowania konstrukcji - podstemplowanie stropów w miejscu rozbieranych elementów konstrukcyjnych</t>
  </si>
  <si>
    <t>Przebicia - ściany gr. 25cm</t>
  </si>
  <si>
    <t>93</t>
  </si>
  <si>
    <t>Przebicie otworów dla przewodów o średnicy do 50mm w ścianach</t>
  </si>
  <si>
    <t>94</t>
  </si>
  <si>
    <t>Przebicie otworów dla przewodów o średnicy ponad 50-150mm w ścianach</t>
  </si>
  <si>
    <t>95</t>
  </si>
  <si>
    <t>Przebicie otworów dla przewodów o średnicy ponad 150-300mm w ścianach</t>
  </si>
  <si>
    <t>Przebicia - ściany gr. 6,5cm i 12cm</t>
  </si>
  <si>
    <t>96</t>
  </si>
  <si>
    <t>Przebicie otworów dla przewodów o średnicy do 50mm w ścianach murowanych</t>
  </si>
  <si>
    <t>97</t>
  </si>
  <si>
    <t>Przebicie otworów dla przewodów o średnicy ponad 50-150mm w ścianach murowanych</t>
  </si>
  <si>
    <t>98</t>
  </si>
  <si>
    <t>Przebicie otworów dla przewodów o średnicy ponad 150-300mm w ścianach murowanych</t>
  </si>
  <si>
    <t>Przebicia - stropy</t>
  </si>
  <si>
    <t>99</t>
  </si>
  <si>
    <t>KNK 7-28 0207/04</t>
  </si>
  <si>
    <t>Przebicie otworów dla przewodów o średnicy do 200mm w stropach pustakowych</t>
  </si>
  <si>
    <t>100</t>
  </si>
  <si>
    <t>KNK 7-28 0207/05</t>
  </si>
  <si>
    <t>Przebicie otworów dla przewodów o średnicy ponad 200-500mm w stropach pustakowych</t>
  </si>
  <si>
    <t>101</t>
  </si>
  <si>
    <t>KNK 7-28 0207/06</t>
  </si>
  <si>
    <t>Przebicie otworów dla przewodów w stropach pustakowych - dopłata za dodatkowe 200mm średnicy przewodów (Krotność= 0,3)</t>
  </si>
  <si>
    <t>Rozbiórki</t>
  </si>
  <si>
    <t>102</t>
  </si>
  <si>
    <t>KNR 4-04 0303/02</t>
  </si>
  <si>
    <t>Rozebranie ścian zewnętrznych o grubości do 30cm</t>
  </si>
  <si>
    <t>103</t>
  </si>
  <si>
    <t>KNR 4-04 0104/02</t>
  </si>
  <si>
    <t>Rozebranie murów gr. 25cm w budynkach (do 2 kondygnacji) z bloczków i pustaków</t>
  </si>
  <si>
    <t>104</t>
  </si>
  <si>
    <t>KNR 4-01 0329/02</t>
  </si>
  <si>
    <t>Wykucie otworów w ścianach i rozbiórka ścian o grubości 12cm</t>
  </si>
  <si>
    <t>105</t>
  </si>
  <si>
    <t>KNR 4-01 0329/01</t>
  </si>
  <si>
    <t>Wykucie otworów w ścianach i rozbiórka ścian o grubości 6,5cm</t>
  </si>
  <si>
    <t>106</t>
  </si>
  <si>
    <t>Wykonanie otworów w stropach - wycinanie</t>
  </si>
  <si>
    <t>Demontaż</t>
  </si>
  <si>
    <t>107</t>
  </si>
  <si>
    <t>KNR 19-01 1019/03</t>
  </si>
  <si>
    <t>Demontaż ościeżnic drewnianych okiennych i drzwiowych o powierzchni do 2,0m2</t>
  </si>
  <si>
    <t>108</t>
  </si>
  <si>
    <t>KNR 7-28 0202/01</t>
  </si>
  <si>
    <t>Wyjęcie z ponownym osadzeniem ościeżnicy drewnianej</t>
  </si>
  <si>
    <t>109</t>
  </si>
  <si>
    <t>Demontaż krzesełek trybun</t>
  </si>
  <si>
    <t>110</t>
  </si>
  <si>
    <t>Wycięcie otworów i zabezpieczenie krawędzi w podestach trybun składanych</t>
  </si>
  <si>
    <t>111</t>
  </si>
  <si>
    <t>Demontaż istniejącego pokrycia ścian wentylatorni</t>
  </si>
  <si>
    <t>112</t>
  </si>
  <si>
    <t>Demontaż istniejącego sufitu modułowego</t>
  </si>
  <si>
    <t>113</t>
  </si>
  <si>
    <t>Demontaż istniejących obudów GK</t>
  </si>
  <si>
    <t>Nadproża stalowe</t>
  </si>
  <si>
    <t>114</t>
  </si>
  <si>
    <t>KNR 4-01 0330/06</t>
  </si>
  <si>
    <t>Wykucie wnęk w ścianach do 12cm</t>
  </si>
  <si>
    <t>115</t>
  </si>
  <si>
    <t>KNR 4-01 0330/07</t>
  </si>
  <si>
    <t>Wykucie wnęk o w ścianach do 25cm</t>
  </si>
  <si>
    <t>116</t>
  </si>
  <si>
    <t>Inne prace rozbiórkowe, demontaż i uzupełnienia nie uwzględnione w pozostałych pozycjach, wraz z wywozem i utylizacją odpadów z rozbiórek przez firmę specjalistyczną</t>
  </si>
  <si>
    <t>Wywóz</t>
  </si>
  <si>
    <t>117</t>
  </si>
  <si>
    <t>KNR 4-01 0106/04</t>
  </si>
  <si>
    <t>Usunięcie z budynku gruzu i ziemi bez względu na kategorię z parteru</t>
  </si>
  <si>
    <t>118</t>
  </si>
  <si>
    <t>KNR 4-04 1103/04</t>
  </si>
  <si>
    <t>Transport gruzu z terenu rozbiórki samochodem ciężarowym na odległość 1km mechanicznie ładowanego i wyładowanego</t>
  </si>
  <si>
    <t>119</t>
  </si>
  <si>
    <t>KNR 4-04 1103/05</t>
  </si>
  <si>
    <t>Transport gruzu z terenu rozbiórki samochodem ciężarowym na odległość 1km mechanicznie ładowanego i wyładowanego - nakłady uzupełniające na każdy dalszy rozpoczęty km ponad 1km odległości (Krotność= 9)</t>
  </si>
  <si>
    <t>120</t>
  </si>
  <si>
    <t>Utylizacja odpadów z rozbiórek i remontów przez firmę specjalistyczną (w tym opłata zgodnie z Obwieszczeniem Ministra Środowiska w sprawie wysokości stawek opłat za korzystanie ze środowiska)</t>
  </si>
  <si>
    <t>3.2. Roboty ziemne</t>
  </si>
  <si>
    <t>121</t>
  </si>
  <si>
    <t>Wykonanie zabezpieczenia ściany oporowej obudową berlińską</t>
  </si>
  <si>
    <t>122</t>
  </si>
  <si>
    <t>KNKRB 1 0303/01</t>
  </si>
  <si>
    <t>Wykopy z transportem urobku taczkami - odspojenie gruntu i przewóz</t>
  </si>
  <si>
    <t>123</t>
  </si>
  <si>
    <t>KNR 2-01 0504/01</t>
  </si>
  <si>
    <t>Zasypywanie przestrzeni gruntem z zagęszczeniem ubijakami ręcznymi</t>
  </si>
  <si>
    <t>124</t>
  </si>
  <si>
    <t>KNR 4-01 0108/05</t>
  </si>
  <si>
    <t>Wywiezienie ziemi samochodami samowyładowczymi na odległość do 1km</t>
  </si>
  <si>
    <t>125</t>
  </si>
  <si>
    <t>KNR 4-01 0108/08</t>
  </si>
  <si>
    <t>Wywiezienie ziemi samochodami samowyładowczymi - na każdy następny 1km ponad 1km (Krotność= 9)</t>
  </si>
  <si>
    <t>3.3. Elementy konstrukcyjne</t>
  </si>
  <si>
    <t>3.3.1. Elementy żelbetowe</t>
  </si>
  <si>
    <t>Konstrukcja czerpni</t>
  </si>
  <si>
    <t>126</t>
  </si>
  <si>
    <t>KNR 2-02 1101/01</t>
  </si>
  <si>
    <t>ST 01.02.00</t>
  </si>
  <si>
    <t>Podkłady betonowe na podłożu gruntowym z betonu C8/10</t>
  </si>
  <si>
    <t>127</t>
  </si>
  <si>
    <t>KNR-W 2-02 0205/01</t>
  </si>
  <si>
    <t>Płyty fundamentowe żelbetowe z układaniem betonu z zastosowaniem pompy - beton C20/25</t>
  </si>
  <si>
    <t>128</t>
  </si>
  <si>
    <t>Ściany żelbetowe - beton C20/25</t>
  </si>
  <si>
    <t>128.1</t>
  </si>
  <si>
    <t>KNR 0-20 0267.1/01</t>
  </si>
  <si>
    <t>Ściany żelbetowe wewnętrzne o grubości 10cm i wysokości do 4m w deskowaniu PERI "TRIO" z transportem betonu przy użyciu pompy do betonu na samochodzie - beton C20/25</t>
  </si>
  <si>
    <t>128.2</t>
  </si>
  <si>
    <t>KNR 0-20 0267.1/03</t>
  </si>
  <si>
    <t>Ściany żelbetowe wewnętrzne o grubości 10cm w deskowaniu PERI "TRIO" z transportem betonu przy użyciu pompy do betonu na samochodzie - dodatek za każdy następny 1cm grubości ściany - beton C20/25 (Krotność= 15)</t>
  </si>
  <si>
    <t>128.3</t>
  </si>
  <si>
    <t>Ściany żelbetowe wewnętrzne o grubości 10cm w deskowaniu PERI "TRIO" z transportem betonu przy użyciu pompy do betonu na samochodzie - dodatek za każdy następny 1cm grubości ściany - beton C20/25 (Krotność= 25)</t>
  </si>
  <si>
    <t>128.4</t>
  </si>
  <si>
    <t>Dzierżawa deskowania - ściany żelbetowe wewnętrzne</t>
  </si>
  <si>
    <t>m-g</t>
  </si>
  <si>
    <t>129</t>
  </si>
  <si>
    <t>KNR 2-02 0290/01</t>
  </si>
  <si>
    <t>Przygotowanie i montaż zbrojenia ze stali gładkiej w elementach budynków i budowli</t>
  </si>
  <si>
    <t>130</t>
  </si>
  <si>
    <t>KNR 2-02 0290/02</t>
  </si>
  <si>
    <t>Przygotowanie i montaż zbrojenia ze stali żebrowanej w elementach budynków i budowli</t>
  </si>
  <si>
    <t>Fundament pod chillery</t>
  </si>
  <si>
    <t>131</t>
  </si>
  <si>
    <t>132</t>
  </si>
  <si>
    <t>133</t>
  </si>
  <si>
    <t>KNR-W 2-02 0205/02</t>
  </si>
  <si>
    <t>Ściany obwodowe żelbetowe z układaniem betonu z zastosowaniem pompy - beton C20/25</t>
  </si>
  <si>
    <t>134</t>
  </si>
  <si>
    <t>135</t>
  </si>
  <si>
    <t>136</t>
  </si>
  <si>
    <t>KNR 4-01 0203/07</t>
  </si>
  <si>
    <t>Uzupełnienie betonu w nadprożu</t>
  </si>
  <si>
    <t>Poz. 3.1 - Strop nad parterem w osiach 1-2/E-F</t>
  </si>
  <si>
    <t>137</t>
  </si>
  <si>
    <t>KNR-W 2-02 0217/01</t>
  </si>
  <si>
    <t>Płyty żelbetowe stropowe płaskie lub na żebrach grubości 8cm z ręcznym układaniem betonu - beton C12/15</t>
  </si>
  <si>
    <t>138</t>
  </si>
  <si>
    <t>KNR-W 2-02 0217/05</t>
  </si>
  <si>
    <t>Płyty żelbetowe - dodatek za każdy 1cm różnicy w grubości płyty z ręcznym układaniem betonu - beton C12/15 (Krotność= 2)</t>
  </si>
  <si>
    <t>139</t>
  </si>
  <si>
    <t>Poz. 3.2 - Wymian pod projektowanym otworem instalacyjnym</t>
  </si>
  <si>
    <t>140</t>
  </si>
  <si>
    <t>Krawędziowa wylewka żelbetowa</t>
  </si>
  <si>
    <t>141</t>
  </si>
  <si>
    <t>Uzupełnienie betonu - wykonanie poduszek betonowych</t>
  </si>
  <si>
    <t>Poz. 2.1.2 i 2.1.3 - Ramy stalowe</t>
  </si>
  <si>
    <t>142</t>
  </si>
  <si>
    <t>KNR 13-12 0406/01</t>
  </si>
  <si>
    <t>Podlewki i uzupełnienia obetonowania węzłów i pachwin zaprawą cementową</t>
  </si>
  <si>
    <t>3.3.2. Konstrukcja stalowa</t>
  </si>
  <si>
    <t>143</t>
  </si>
  <si>
    <t>KNR 2-02 0125/05</t>
  </si>
  <si>
    <t>Założenie belek stalowych - dwuteownik I100 i I120 - nadproża</t>
  </si>
  <si>
    <t>144</t>
  </si>
  <si>
    <t>Założenie belek stalowych - ceowniki C160 i C100 - czerpnia</t>
  </si>
  <si>
    <t>145</t>
  </si>
  <si>
    <t>Założenie belek stalowych - wymian WM1 i WM2</t>
  </si>
  <si>
    <t>146</t>
  </si>
  <si>
    <t>Założenie belek stalowych - dwuteownik I120 - Poz. 3.1 Strop nad parterem w osiach 1-2/E-F</t>
  </si>
  <si>
    <t>147</t>
  </si>
  <si>
    <t>Założenie belek stalowych - ceowniki C160 i C120 - Poz. 3.2 Wymian pod projektowanym otworem instalacyjnym</t>
  </si>
  <si>
    <t>148</t>
  </si>
  <si>
    <t>Poz. 2.1.2 - Rama stalowa w osiach 7/D-E z dwuteowników HEB260 i HEB160</t>
  </si>
  <si>
    <t>149</t>
  </si>
  <si>
    <t>Poz. 2.1.3 - Rama stalowa w osiach E/7-8 z dwuteowników HEB220 i HEB160</t>
  </si>
  <si>
    <t>150</t>
  </si>
  <si>
    <t>Kotwy</t>
  </si>
  <si>
    <t>3.4. Izolacje</t>
  </si>
  <si>
    <t>151</t>
  </si>
  <si>
    <t>KNR 2-02 0603/01</t>
  </si>
  <si>
    <t>Izolacje przeciwwilgociowe powłokowe pionowe wykonywane na zimno z emulsji asfaltowej - pierwsza warstwa</t>
  </si>
  <si>
    <t>152</t>
  </si>
  <si>
    <t>KNR 2-02 0603/02</t>
  </si>
  <si>
    <t>Izolacje przeciwwilgociowe powłokowe pionowe wykonywane na zimno z emulsji asfaltowej - każda następna warstwa ponad pierwszą</t>
  </si>
  <si>
    <t>153</t>
  </si>
  <si>
    <t>KNR-W 2-02 0606/01</t>
  </si>
  <si>
    <t>Izolacje poziome podposadzkowe przeciwwilgociowe i przeciwwodne z folii polietylenowej szerokiej (Krotność= 2)</t>
  </si>
  <si>
    <t>3.5. Roboty murowe</t>
  </si>
  <si>
    <t>'154 zm</t>
  </si>
  <si>
    <t>KNKRB 3 0302/01</t>
  </si>
  <si>
    <t>Uzupełnienie ścian oraz zamurowanie otworów w ścianach</t>
  </si>
  <si>
    <t>Nadproża</t>
  </si>
  <si>
    <t>'155 zm</t>
  </si>
  <si>
    <t>KNKRB 2 0101/10</t>
  </si>
  <si>
    <t>Ułożenie nadproży prefabrykowanych</t>
  </si>
  <si>
    <t>3.6. Podłogi i posadzki</t>
  </si>
  <si>
    <t>156</t>
  </si>
  <si>
    <t>KNR-W 2-02 0608/03</t>
  </si>
  <si>
    <t>Izolacje poziome cieplne i przeciwdźwiękowe z jednej warstwy płyt styropianowych ułożonej na sucho na wierzchu konstrukcji Styropian twardy gr. 20cm</t>
  </si>
  <si>
    <t>157</t>
  </si>
  <si>
    <t>Izolacje poziome podposadzkowe przeciwwilgociowe i przeciwwodne z folii polietylenowej szerokiej</t>
  </si>
  <si>
    <t>158</t>
  </si>
  <si>
    <t>KNR-W 2-02 1116/02</t>
  </si>
  <si>
    <t>Posadzki cementowe wraz z cokolikami zatarte na gładko grubości 25mm</t>
  </si>
  <si>
    <t>159</t>
  </si>
  <si>
    <t>KNR-W 2-02 1116/03</t>
  </si>
  <si>
    <t>Posadzki cementowe wraz z cokolikami - zmiana grubości o 10mm (Krotność= 7,5)</t>
  </si>
  <si>
    <t>160</t>
  </si>
  <si>
    <t>KNR-W 2-02 1116/07</t>
  </si>
  <si>
    <t>Posadzki cementowe wraz z cokolikami - dopłata za zbrojenie posadzki siatką stalową</t>
  </si>
  <si>
    <t>3.7. Wykończenie ścian</t>
  </si>
  <si>
    <t>161</t>
  </si>
  <si>
    <t>ST 01.04.00</t>
  </si>
  <si>
    <t>Wyłożenie ścian płytami akustycznymi gr. 4cm</t>
  </si>
  <si>
    <t>162</t>
  </si>
  <si>
    <t>Wyłożenie ścian płytami ppoż EI120</t>
  </si>
  <si>
    <t>163</t>
  </si>
  <si>
    <t>TZKNBK VIIIcz2 2-39/01</t>
  </si>
  <si>
    <t>Uzupełnienie tynków wewnętrznych na ścianach o powierzchni do 1m2</t>
  </si>
  <si>
    <t>164</t>
  </si>
  <si>
    <t>Uzupełnienie izolacji i wykończenia ścian w pom. węzła cieplnego</t>
  </si>
  <si>
    <t>Malowanie ścian pom. 01 i 05</t>
  </si>
  <si>
    <t>165</t>
  </si>
  <si>
    <t>KNR K-09 0301/06</t>
  </si>
  <si>
    <t>ST 01.05.00</t>
  </si>
  <si>
    <t>Malowanie pierwszej warstwy wewnętrznych tynków gładkich i strukturalnych</t>
  </si>
  <si>
    <t>166</t>
  </si>
  <si>
    <t>KNR K-09 0301/07</t>
  </si>
  <si>
    <t>Malowanie drugiej warstwy wewnętrznych tynków gładkich i strukturalnych</t>
  </si>
  <si>
    <t>3.8. Wykończenie sufitów</t>
  </si>
  <si>
    <t>167</t>
  </si>
  <si>
    <t>Wyłożenie sufitu płytami ppoż EI120</t>
  </si>
  <si>
    <t>'168 zm</t>
  </si>
  <si>
    <t>Montaż sufitu modułowego 60x60cm</t>
  </si>
  <si>
    <t>'169 zm</t>
  </si>
  <si>
    <t>Montaż sufitu modułowego 60x120cm odpornego na uderzenia gr. 4cm</t>
  </si>
  <si>
    <t>170</t>
  </si>
  <si>
    <t>Montaż sufitu modułowego z wielokrotnie demontowalną konstrukcją i wypełnieniem 60x240cm</t>
  </si>
  <si>
    <t>171</t>
  </si>
  <si>
    <t>Wyłożenie sufitu płytą gr. 4cm</t>
  </si>
  <si>
    <t>Montaż nowych obudów GK niedemontowalnych</t>
  </si>
  <si>
    <t>'172 zm</t>
  </si>
  <si>
    <t>KNR 9-09 0302/01</t>
  </si>
  <si>
    <t>Sufit jednowarstwowy na ruszcie pojedynczym z płyt gipsowo-kartonowych na konstrukcji metalowej</t>
  </si>
  <si>
    <t>'173 zm</t>
  </si>
  <si>
    <t>174</t>
  </si>
  <si>
    <t>175</t>
  </si>
  <si>
    <t>3.9. Stolarka drzwiowa</t>
  </si>
  <si>
    <t>'176 zm</t>
  </si>
  <si>
    <t>Dostawa i montaż drzwi EI60 o wym. 90x200cm (8szt)</t>
  </si>
  <si>
    <t>3.10. Obudowa czerpni</t>
  </si>
  <si>
    <t>177</t>
  </si>
  <si>
    <t>Obudowa czerpni z paneli akustycznych na podkonstrukcji</t>
  </si>
  <si>
    <t xml:space="preserve">Dostawa i montaż drzwi ppoż EI 60 o wym. 150x 200cm ( 1szt) </t>
  </si>
  <si>
    <t xml:space="preserve">Wyburzenie ściany murowane gr 12cm dł. 3,28 </t>
  </si>
  <si>
    <t>Demontaż ościeżnicy i drzwi 90x200 (8szt)</t>
  </si>
  <si>
    <t>Demontaż ościeżnicy i okna 110x110cm (4szt)</t>
  </si>
  <si>
    <t>Demontaż  okna  w pom 35</t>
  </si>
  <si>
    <t>Murowanie ściany z cegły pełnej gr 12cm ( 3.28mx 3,28), (2,15 x 1,60)</t>
  </si>
  <si>
    <t>Tynkowanie ścian tynkiem cem wap kat III ( 14,59 + 3)</t>
  </si>
  <si>
    <t>Malowanie ścian farba akrylową</t>
  </si>
  <si>
    <t>Uzupełnienie posadzki gres 30x30cm + zaprawa klejowa</t>
  </si>
  <si>
    <t>ST 00.01.00</t>
  </si>
  <si>
    <t>Dostawa i montaż balustrady z profili stalowych  h=110cm malowanej proszkowo</t>
  </si>
  <si>
    <t>Dostawa i montaż okna zewn EI 60 110x110cm ( 4szt)</t>
  </si>
  <si>
    <t xml:space="preserve"> </t>
  </si>
  <si>
    <t>Przebudowa instalacji wewnętrznych wentylacji mechanicznej, chłodu i hydrantowej w budynku hali sportowo – widowiskowej w Iławie</t>
  </si>
  <si>
    <t>1. INSTALACJE SANITARNE WEWNĘTRZNE</t>
  </si>
  <si>
    <t>1.1. INSTALACJA WENTYLACJI</t>
  </si>
  <si>
    <t>CENTRALE WENTYLACYJNE</t>
  </si>
  <si>
    <t>KNR-W 2-17 0323/05</t>
  </si>
  <si>
    <t>ST 03.01.00</t>
  </si>
  <si>
    <t>Centrala nawiewno-wywiewna NW1A w wykonaniu wewnętrznym, Vn=9330 m3/h; Vw=8330 m3/h, typ G-Golem-I-04-SE f-my CLIMA PRODUKT lub równoważna technicznie wraz z zespołem pompowo - regulacyjnym, falownikami i automatyką</t>
  </si>
  <si>
    <t>Centrala nawiewno-wywiewna NW1B w wykonaniu wewnętrznym, Vn=9000 m3/h; Vw=8000 m3/h, typ G-Golem-I-04-SE f-my CLIMA PRODUKT lub równoważna technicznie wraz z zespołem pompowo - regulacyjnym, falownikami i automatyką</t>
  </si>
  <si>
    <t>Centrala nawiewno-wywiewna NW2 w wykonaniu wewnętrznym, Vn=3620 m3/h; Vw=4050 m3/h, typ G-Golem-I-02-SE f-my CLIMA PRODUKT lub równoważna technicznie wraz z falownikami i automatyką</t>
  </si>
  <si>
    <t>Centrala nawiewna N3 w wykonaniu wewnętrznym, Vn=450 m3/h, typ H-Hermes-I-01-S f-my CLIMA PRODUKT lub równoważna technicznie wraz z falownikami i automatyką</t>
  </si>
  <si>
    <t>Centrala nawiewno-wywiewna NW4 w wykonaniu wewnętrznym, Vn=2050 m3/h; Vw=2100 m3/h, typ H-Hermes-I-03-SE f-my CLIMA PRODUKT lub równoważna technicznie wraz z falownikami i automatyką</t>
  </si>
  <si>
    <t>Centrala nawiewno-wywiewna NW5 podwieszana, Vn=1550 m3/h; Vw=1060 m3/h, typ G-Golem-I-01-SE f-my CLIMA PRODUKT lub równoważna technicznie wraz z falownikami i automatyką</t>
  </si>
  <si>
    <t>WENTYLATORY</t>
  </si>
  <si>
    <t>KNR-W 2-17 0205/01</t>
  </si>
  <si>
    <t>Wentylator kanałowy W3 w obudowie izolowanej akustycznie, V=450 m3/h, typ Systemair typ KVK200 lub równoważny</t>
  </si>
  <si>
    <t>KNR-W 2-17 0208/03</t>
  </si>
  <si>
    <t>Wentylator dachowy wyciągowy W10, V= 270 m3/h, typ Systemair DHS310ES lub równoważny</t>
  </si>
  <si>
    <t>Wentylator dachowy wyciągowy W11, V= 680 m3/h, typ Systemair DV 310EV lub równoważny</t>
  </si>
  <si>
    <t>KLAPY POŻAROWE</t>
  </si>
  <si>
    <t>KNR-W 2-17 0131/01 - analogia</t>
  </si>
  <si>
    <t>Przeciwpożarowa klapa odcinająca okrągła o średnicy 200mm, o odporności ogniowej EIS 120, z siłownikiem elektrycznym 24V DC ze sprężyną powrotną typ BLF-T. Zamknięcie klapy przerwą prądową. Wyłączniki krańcowe początek / koniec, np. Smay lub równoważna</t>
  </si>
  <si>
    <t>KNR-W 2-17 0134/05 - analogia</t>
  </si>
  <si>
    <t>Przeciwpożarowa klapa odcinająca prostokątna o wymiarach 1000x800mm, o odporności ogniowej EIS 120, z siłownikiem elektrycznym 24V DC ze sprężyną powrotną typ BLF-T. Zamknięcie klapy przerwą prądową. Wyłączniki krańcowe początek / koniec, np. Smay lub równoważna</t>
  </si>
  <si>
    <t>KNR-W 2-17 0134/03 - analogia</t>
  </si>
  <si>
    <t>Przeciwpożarowa klapa odcinająca prostokątna o wymiarach 1200x400mm, o odporności ogniowej EIS 120, z siłownikiem elektrycznym 24V DC ze sprężyną powrotną typ BLF-T. Zamknięcie klapy przerwą prądową. Wyłączniki krańcowe początek / koniec, np. Smay lub równoważna</t>
  </si>
  <si>
    <t>Przeciwpożarowa klapa odcinająca prostokątna o wymiarach 600x800mm, o odporności ogniowej EIS 120, z siłownikiem elektrycznym 24V DC ze sprężyną powrotną typ BLF-T. Zamknięcie klapy przerwą prądową. Wyłączniki krańcowe początek / koniec, np. Smay lub równoważna</t>
  </si>
  <si>
    <t>KNR-W 2-17 0134/01 - analogia</t>
  </si>
  <si>
    <t>Przeciwpożarowa klapa odcinająca prostokątna o wymiarach 600x300mm, o odporności ogniowej EIS 120, z siłownikiem elektrycznym 24V DC ze sprężyną powrotną typ BLF-T. Zamknięcie klapy przerwą prądową. Wyłączniki krańcowe początek / koniec, np. Smay lub równoważna</t>
  </si>
  <si>
    <t>Przeciwpożarowa klapa odcinająca prostokątna o wymiarach 500x400mm, o odporności ogniowej EIS 120, z siłownikiem elektrycznym 24V DC ze sprężyną powrotną typ BLF-T. Zamknięcie klapy przerwą prądową. Wyłączniki krańcowe początek / koniec, np. Smay lub równoważna</t>
  </si>
  <si>
    <t>NAWIEWNIKI / WYWIEWNIKI</t>
  </si>
  <si>
    <t>KNR-W 2-17 0140/02</t>
  </si>
  <si>
    <t>Dysza dalekiego zasięgu typu APS-250 z możliwością regulacji kierunku nawiewu w pionie i poziomie, f-my HALTON lub równoważna</t>
  </si>
  <si>
    <t>KNR-W 2-17 0140/01</t>
  </si>
  <si>
    <t>Okrągły nawiewnik do montażu w ścianie z ruchomymi łopatkami, typ EIVA-125 Swegon lub równoważny</t>
  </si>
  <si>
    <t>Zawór wentylacyjny stalowy lakierowany proszkowo w komplecie z ramką montażową, typ ZW-125 Systemair lub równoważny</t>
  </si>
  <si>
    <t>Zawór wentylacyjny stalowy lakierowany proszkowo w komplecie z ramką montażową, typ ZW-160 Systemair lub równoważny</t>
  </si>
  <si>
    <t>Zawór wentylacyjny stalowy lakierowany proszkowo w komplecie z ramką montażową, typ ZN-125 Systemair lub równoważny</t>
  </si>
  <si>
    <t>Zawór wentylacyjny stalowy lakierowany proszkowo w komplecie z ramką montażową, typ ZN-160 Systemair lub równoważny</t>
  </si>
  <si>
    <t>KNR-W 2-17 0138/04</t>
  </si>
  <si>
    <t>Kratka wentylacyjna nawiewna o wymiarach 600x200mm KSV-H RDJ Klima lub równoważna</t>
  </si>
  <si>
    <t>Kratka wentylacyjna nawiewna o wymiarach 625x125mm KSV-HP RDJ Klima lub równoważna</t>
  </si>
  <si>
    <t>Kratka wentylacyjna nawiewna o wymiarach 500x500mm KSV-HP RDJ Klima lub równoważna</t>
  </si>
  <si>
    <t>KNR-W 2-17 0138/03</t>
  </si>
  <si>
    <t>Kratka wentylacyjna nawiewna o wymiarach 525x125mm KSV-HP RDJ Klima lub równoważna</t>
  </si>
  <si>
    <t>Kratka wentylacyjna nawiewna o wymiarach 825x125mm KSV-HP RDJ Klima lub równoważna</t>
  </si>
  <si>
    <t>KNR-W 2-17 0138/02</t>
  </si>
  <si>
    <t>Kratka wentylacyjna nawiewna o wymiarach 325x125mm KSV-HP RDJ Klima lub równoważna</t>
  </si>
  <si>
    <t>Kratka wentylacyjna nawiewna o wymiarach 425x125mm KSV-HP RDJ Klima lub równoważna</t>
  </si>
  <si>
    <t>Kratka wentylacyjna nawiewna o wymiarach 425x225mm KSV-HP RDJ Klima lub równoważna</t>
  </si>
  <si>
    <t>Kratka wentylacyjna nawiewna o wymiarach 500x500mm KST RDJ Klima lub równoważna</t>
  </si>
  <si>
    <t>KNR-W 2-17 0138/05</t>
  </si>
  <si>
    <t>Kratka wentylacyjna nawiewna o wymiarach 1000x500mm KST RDJ Klima lub równoważna</t>
  </si>
  <si>
    <t>KRATKI PRZEPŁYWOWE / SZCZELINY TRANSFEROWE</t>
  </si>
  <si>
    <t>Kratka wentylacyjna przepływowa aluminiowa nieprzepuszczająca światła typ AL-SI 525x225mm FRAPOL lub równoważna</t>
  </si>
  <si>
    <t>Kratka wentylacyjna przepływowa aluminiowa nieprzepuszczająca światła typ AL-SI 525x125mm FRAPOL lub równoważna</t>
  </si>
  <si>
    <t>Kratka wentylacyjna przepływowa aluminiowa nieprzepuszczająca światła typ AL-SIB 525x225mm FRAPOL lub równoważna</t>
  </si>
  <si>
    <t>TŁUMIKI AKUSTYCZNE</t>
  </si>
  <si>
    <t>KNR-W 2-17 0154/06</t>
  </si>
  <si>
    <t>Tłumik akustyczny kulisowy o wymiarach 900x1200mm, L=1500mm typ MSA200-100-3-PF f-my TROX lub równoważny</t>
  </si>
  <si>
    <t>KNR-W 2-17 0154/04</t>
  </si>
  <si>
    <t>Tłumik akustyczny kulisowy o wymiarach 800x600mm, L=2000mm typ MSA200-200-2-PF f-my TROX lub równoważny</t>
  </si>
  <si>
    <t>Tłumik akustyczny kulisowy o wymiarach 1100x1000mm, L=1000mm typ MSA200-167-3-PF f-my TROX lub równoważny</t>
  </si>
  <si>
    <t>KNR-W 2-17 0154/05</t>
  </si>
  <si>
    <t>Tłumik akustyczny kulisowy o wymiarach 1200x500mm, L=1000mm typ MSA200-100-4-PF f-my TROX lub równoważny</t>
  </si>
  <si>
    <t>KNR-W 2-17 0154/03</t>
  </si>
  <si>
    <t>Tłumik akustyczny kulisowy o wymiarach 600x400mm, L=1000mm typ MSA200-100-2-PF f-my TROX lub równoważny</t>
  </si>
  <si>
    <t>Tłumik akustyczny kulisowy o wymiarach 600x400mm, L=750mm typ MSA200-100-2-PF f-my TROX lub równoważny</t>
  </si>
  <si>
    <t>Tłumik akustyczny kulisowy o wymiarach 600x400mm, L=1500mm typ MSA200-100-2-PF f-my TROX lub równoważny</t>
  </si>
  <si>
    <t>KNR-W 2-17 0154/02</t>
  </si>
  <si>
    <t>Tłumik akustyczny kulisowy o wymiarach 600x300mm, L=1250mm typ MSA200-100-2-PF f-my TROX lub równoważny</t>
  </si>
  <si>
    <t>KNR-W 2-17 0154/01</t>
  </si>
  <si>
    <t>Tłumik akustyczny kulisowy o wymiarach 300x400mm, L=1250mm typ MSA200-100-1-PF f-my TROX lub równoważny</t>
  </si>
  <si>
    <t>Tłumik akustyczny kulisowy o wymiarach 600x300mm, L=1500mm typ MSA200-100-2-PF f-my TROX lub równoważny</t>
  </si>
  <si>
    <t>Tłumik akustyczny kulisowy o wymiarach 350x300mm, L=1500mm typ MSA200-125-1-PF f-my TROX lub równoważny</t>
  </si>
  <si>
    <t>Tłumik akustyczny kulisowy o wymiarach 1000x400mm, L=1000mm typ MSA200-133-3-PF f-my TROX lub równoważny</t>
  </si>
  <si>
    <t>47</t>
  </si>
  <si>
    <t>48</t>
  </si>
  <si>
    <t>KNR-W 2-17 0155/01</t>
  </si>
  <si>
    <t>Tłumik akustyczny okrągły dn200mm, L=1000mm, typ CA100 TROX lub równoważny</t>
  </si>
  <si>
    <t>49</t>
  </si>
  <si>
    <t>Tłumik akustyczny okrągły dn125mm, L=500mm, typ CA100 TROX lub równoważny</t>
  </si>
  <si>
    <t>PRZEPUSTNICE REGULACYJNE / OSPRZĘT KANAŁOWY</t>
  </si>
  <si>
    <t>50</t>
  </si>
  <si>
    <t>KNR-W 2-17 0134/02</t>
  </si>
  <si>
    <t>Przepustnica regulacyjna wielopłaszczyznowa przeciwbieżna o wymiarach 600x400mm</t>
  </si>
  <si>
    <t>51</t>
  </si>
  <si>
    <t>Przepustnica regulacyjna wielopłaszczyznowa przeciwbieżna o wymiarach 600x300mm</t>
  </si>
  <si>
    <t>52</t>
  </si>
  <si>
    <t>KNR-W 2-17 0134/05</t>
  </si>
  <si>
    <t>Przepustnica regulacyjna wielopłaszczyznowa przeciwbieżna o wymiarach 1000x800mm</t>
  </si>
  <si>
    <t>53</t>
  </si>
  <si>
    <t>KNR-W 2-17 0134/01</t>
  </si>
  <si>
    <t>Przepustnica regulacyjna wielopłaszczyznowa przeciwbieżna z siłownikiem 230V wyposażonym w sprężynę powrotną o wymiarach 300x300mm</t>
  </si>
  <si>
    <t>54</t>
  </si>
  <si>
    <t>KNR-W 2-17 0131/02</t>
  </si>
  <si>
    <t>Przepustnica regulacyjna jednopłaszczyznowa z siłownikiem 230V wyposażonym w sprężynę powrotną o średnicy 200mm</t>
  </si>
  <si>
    <t>55</t>
  </si>
  <si>
    <t>KNR-W 2-17 0131/01</t>
  </si>
  <si>
    <t>Przepustnica jednopłaszczyznowa z blokowaną nastawą o średnicy 125mm</t>
  </si>
  <si>
    <t>56</t>
  </si>
  <si>
    <t>Przepustnica jednopłaszczyznowa z blokowaną nastawą o średnicy 160mm</t>
  </si>
  <si>
    <t>Przepustnica jednopłaszczyznowa z blokowaną nastawą o średnicy 200mm</t>
  </si>
  <si>
    <t>58</t>
  </si>
  <si>
    <t>KNR-W 2-17 0131/03</t>
  </si>
  <si>
    <t>Przepustnica jednopłaszczyznowa z blokowaną nastawą o średnicy 250mm</t>
  </si>
  <si>
    <t>CZERPNIE / WYRZUTNIE</t>
  </si>
  <si>
    <t>KNR-W 2-17 0146/04</t>
  </si>
  <si>
    <t>Czerpnia powietrza typ A z blachy ocynkowanej o wymiarach 600x600mm, f-my Hakom lub równoważna</t>
  </si>
  <si>
    <t>KNR-W 2-17 0146/03</t>
  </si>
  <si>
    <t>Czerpnia powietrza typ A z blachy ocynkowanej o wymiarach 600x300mm, f-my Hakom lub równoważna</t>
  </si>
  <si>
    <t>Wyrzutnia powietrza z blachy ocynkowanej ze stałymi żaluzjami lakierowana proszkowo o wymiarach 600x400mm, f-my Hakom lub równoważna</t>
  </si>
  <si>
    <t>Wyrzutnia powietrza z blachy ocynkowanej ze stałymi żaluzjami lakierowana proszkowo o wymiarach 400x400mm, f-my Hakom lub równoważna</t>
  </si>
  <si>
    <t>KNR-W 2-17 0143/05</t>
  </si>
  <si>
    <t>Dachowa wyrzutnia powietrza prostokątna z wypływem poziomym na podstawie dachowej o wymiarach 1200x800mm f-my Hakom lub równoważna</t>
  </si>
  <si>
    <t>KNR-W 2-17 0143/04</t>
  </si>
  <si>
    <t>Dachowa wyrzutnia powietrza prostokątna z wypływem poziomym na podstawie dachowej o wymiarach 500x800mm f-my Hakom lub równoważna</t>
  </si>
  <si>
    <t>KANAŁY WENTYLACYJNE / IZOLACJE</t>
  </si>
  <si>
    <t>KNR-W 2-17 0102/03</t>
  </si>
  <si>
    <t>Przewody wentylacyjne z blachy stalowej, prostokątne, typ A/I (z udziałem kształtek do 55%) o obwodzie do 1000mm wraz z rewizjami</t>
  </si>
  <si>
    <t>KNR-W 2-17 0102/04</t>
  </si>
  <si>
    <t>Przewody wentylacyjne z blachy stalowej, prostokątne, typ A/I (z udziałem kształtek do 55%) o obwodzie do 1400mm wraz z rewizjami</t>
  </si>
  <si>
    <t>KNR-W 2-17 0102/05</t>
  </si>
  <si>
    <t>Przewody wentylacyjne z blachy stalowej, prostokątne, typ A/I (z udziałem kształtek do 55%) o obwodzie do 1800mm wraz z rewizjami</t>
  </si>
  <si>
    <t>68</t>
  </si>
  <si>
    <t>KNR-W 2-17 0102/06</t>
  </si>
  <si>
    <t>Przewody wentylacyjne z blachy stalowej, prostokątne, typ A/I (z udziałem kształtek do 55%) o obwodzie do 4400mm wraz z rewizjami</t>
  </si>
  <si>
    <t>69</t>
  </si>
  <si>
    <t>KNR-W 2-17 0102/07</t>
  </si>
  <si>
    <t>Przewody wentylacyjne z blachy stalowej, prostokątne, typ A/I (z udziałem kształtek do 55%) o obwodzie do 8000mm wraz z rewizjami</t>
  </si>
  <si>
    <t>KNR-W 2-17 0123/01</t>
  </si>
  <si>
    <t>Przewody wentylacyjne o średnicy 125mm z blachy stalowej kołowe, typ S (Spiro) (z udziałem kształtek do 55%) wraz z rewizjami</t>
  </si>
  <si>
    <t>Przewody wentylacyjne o średnicy 160mm z blachy stalowej kołowe, typ S (Spiro) (z udziałem kształtek do 55%) wraz z rewizjami</t>
  </si>
  <si>
    <t>KNR-W 2-17 0123/02</t>
  </si>
  <si>
    <t>Przewody wentylacyjne o średnicy 200mm z blachy stalowej kołowe, typ S (Spiro) (z udziałem kształtek do 55%) wraz z rewizjami</t>
  </si>
  <si>
    <t>Przewody wentylacyjne o średnicy 250mm z blachy stalowej kołowe, typ S (Spiro) (z udziałem kształtek do 55%) wraz z rewizjami</t>
  </si>
  <si>
    <t>KNR-W 2-17 0123/03</t>
  </si>
  <si>
    <t>Przewody wentylacyjne o średnicy 315mm z blachy stalowej kołowe, typ S (Spiro) (z udziałem kształtek do 55%) wraz z rewizjami</t>
  </si>
  <si>
    <t>KNR-W 2-17 0123/04</t>
  </si>
  <si>
    <t>Przewody wentylacyjne o średnicy 400mm z blachy stalowej kołowe, typ S (Spiro) (z udziałem kształtek do 55%) wraz z rewizjami</t>
  </si>
  <si>
    <t>KNR-W 2-17 0123/05</t>
  </si>
  <si>
    <t>Przewody wentylacyjne o średnicy 500mm z blachy stalowej kołowe, typ S (Spiro) (z udziałem kształtek do 55%) wraz z rewizjami</t>
  </si>
  <si>
    <t>KANAŁY ELASTYCZNE PREIZOLOWANE</t>
  </si>
  <si>
    <t>Kanały astyczne NIEPALNE lub NRO preizolowane warstwą wełny mineralnej fi 125mm</t>
  </si>
  <si>
    <t>Kanały astyczne NIEPALNE lub NRO preizolowane warstwą wełny mineralnej fi 160mm</t>
  </si>
  <si>
    <t>IZOLACJE I ZABEZPIECZENIE KANAŁÓW</t>
  </si>
  <si>
    <t>KNR 2-16 0305/04 - analogia</t>
  </si>
  <si>
    <t>Maty z wełny mineralnej np. CONLIT PLUS EIS 120 o grubości 60 mm na folii aluminiowej zbrojonej np. f-my ROCKWOOL lub równoważne</t>
  </si>
  <si>
    <t>Maty z wełny mineralnej o grubości 100 mm na folii aluminiowej zbrojonej np. f-my ROCKWOOL lub równoważne</t>
  </si>
  <si>
    <t>Maty z wełny mineralnej o grubości 50 mm na folii aluminiowej zbrojonej np. f-my ROCKWOOL lub równoważne</t>
  </si>
  <si>
    <t>Maty z wełny mineralnej o grubości 30 mm na folii aluminiowej zbrojonej np. f-my ROCKWOOL lub równoważne</t>
  </si>
  <si>
    <t>KNR 2-16 0603/01</t>
  </si>
  <si>
    <t>Płaszcz z lakierowanej w pasy blachy ocynkowanej dla kanałów widocznych na hali sportowej - wykonanie w wysokim standardzie estetycznym</t>
  </si>
  <si>
    <t>Roboty pozostałe</t>
  </si>
  <si>
    <t>Rozruch i regulacja instalacji</t>
  </si>
  <si>
    <t>Uszczelnienie klap p.poż masami p.poż</t>
  </si>
  <si>
    <t>1.2. INSTALACJA KLIMATYZACJI</t>
  </si>
  <si>
    <t>Agregaty do central np. Fujitsu typ AJY126 LALH lub równoważne</t>
  </si>
  <si>
    <t>Agregaty  inwerterowe chłodzące z modułem sterującym umożliwiającym podłączenie do chłodnicy w centrali wentylacyjnej innego producenta np. Fujitsu typ AOYG-60 LATT - 1kpl, AOYG-30 LETL - 1kpl, lub równoważne</t>
  </si>
  <si>
    <t>Zestaw multi split (podłączenie do 2 jednostek wewnętrznych), np. Fujitsu typ AOYG-18LAC2 - 2szt; ASYG-09 LUCA - 4szt, lub równoważny</t>
  </si>
  <si>
    <t>Klimatyzator kanałowy split inwerterowy wyposażony w sterownik przewodowy np. Fujitsu typ ARYG54LHTA  lub równoważny</t>
  </si>
  <si>
    <t>KNR 2-15 0601/02</t>
  </si>
  <si>
    <t>Rurociągi miedziane o średnicy 6,35mm</t>
  </si>
  <si>
    <t>Rurociągi miedziane o średnicy 9,52mm</t>
  </si>
  <si>
    <t>KNR 2-15 0601/03</t>
  </si>
  <si>
    <t>Rurociągi miedziane o średnicy 12,7mm</t>
  </si>
  <si>
    <t>KNR 2-15 0601/04 - analogia</t>
  </si>
  <si>
    <t>Rurociągi miedziane o średnicy 15,88mm</t>
  </si>
  <si>
    <t>KNR 2-15 0601/06</t>
  </si>
  <si>
    <t>Rurociągi miedziane o średnicy 28,58mm</t>
  </si>
  <si>
    <t>Przedmuchanie azotem, próby szczelności obiegu freonu, napełnienie czynnikiem chłodniczym, uruchomienie i uzyskanie niskich temperatur</t>
  </si>
  <si>
    <t>KNR 0-34 0104/09</t>
  </si>
  <si>
    <t>Izolacja grubości 19mm rurociągów o średnicy zewnętrznej 6mm otulinami z kauczuku syntetycznego</t>
  </si>
  <si>
    <t>Izolacja grubości 19mm rurociągów o średnicy zewnętrznej 10mm otulinami z kauczuku syntetycznego</t>
  </si>
  <si>
    <t>Izolacja grubości 19mm rurociągów o średnicy zewnętrznej 13mm otulinami z kauczuku syntetycznego</t>
  </si>
  <si>
    <t>Izolacja grubości 19mm rurociągów o średnicy zewnętrznej 16mm otulinami z kauczuku syntetycznego</t>
  </si>
  <si>
    <t>KNR 0-34 0104/13</t>
  </si>
  <si>
    <t>Izolacja grubości 25mm rurociągów o średnicy zewnętrznej 29mm otulinami z kauczuku syntetycznego</t>
  </si>
  <si>
    <t>KNR-W 2-15 0112/03 - analogia</t>
  </si>
  <si>
    <t>Rurociągi dn32mm PP3 PN20 Fusiotherm</t>
  </si>
  <si>
    <t>1.3. INSTALACJA HYDRANTOWA</t>
  </si>
  <si>
    <t>KNR-W 2-15 0106/03</t>
  </si>
  <si>
    <t>ST 03.02.00</t>
  </si>
  <si>
    <t>Rurociągi stalowe ocynkowane o średnicy nominalnej 25mm o połączeniach gwintowanych</t>
  </si>
  <si>
    <t>KNR-W 2-15 0106/04</t>
  </si>
  <si>
    <t>Rurociągi stalowe ocynkowane o średnicy nominalnej 32mm o połączeniach gwintowanych</t>
  </si>
  <si>
    <t>KNR-W 2-15 0106/05</t>
  </si>
  <si>
    <t>Rurociągi stalowe ocynkowane o średnicy nominalnej 40mm o połączeniach gwintowanych</t>
  </si>
  <si>
    <t>KNR-W 2-15 0106/06</t>
  </si>
  <si>
    <t>Rurociągi stalowe ocynkowane o średnicy nominalnej 50mm o połączeniach gwintowanych</t>
  </si>
  <si>
    <t>KNR-W 2-15 0208/03</t>
  </si>
  <si>
    <t>Rurociągi z PVC o średnicy 110mm</t>
  </si>
  <si>
    <t>KNR-W 2-15 0144/04 - analogia</t>
  </si>
  <si>
    <t>Zestaw do podnoszenia ciśnienia ZH dla potrzeb instalacji przeciwpożarowej, wydajność: 2 l/s,wysokość podnoszenia: 13 mH20, wyposażony w naczynie przeponowe o objętości 8dm3 po stronie tłocznej, obejście testujące z przepływomierzem o przepływie nominalnym Gnom=2l/s, komplet manometrów i automatykę</t>
  </si>
  <si>
    <t>KNR-W 2-15 0138/01 - analogia</t>
  </si>
  <si>
    <t>HP-N-25-G – Hydranty natynkowe dn25 wyposażone w zawór dn25, wąż półsztywny 30m i prądownicę i umieszczone w szafce hydrantowej z gaśnicą. Zasięg hydrantu przyjęto 33m.</t>
  </si>
  <si>
    <t>HP-W-25-G – Hydranty wnękowe dn25 wyposażone w zawór dn25, wąż półsztywny 30m i prądownicę i umieszczone w szafce hydrantowej z gaśnicą. Zasięg hydrantu przyjęto 33m.</t>
  </si>
  <si>
    <t>KNR-W 2-15 0115/03</t>
  </si>
  <si>
    <t>Dodatki za podejścia dopływowe, w rurociągach stalowych do hydrantów itp., o połączeniu sztywnym, o średnicy nominalnej 25mm</t>
  </si>
  <si>
    <t>KNR-W 2-15 0130/08</t>
  </si>
  <si>
    <t>Zawór odcinający o średnicy nominalnej 80mm</t>
  </si>
  <si>
    <t>KNR-W 2-15 0130/06</t>
  </si>
  <si>
    <t>Zawór odcinający o średnicy nominalnej 50mm</t>
  </si>
  <si>
    <t>KNR-W 2-15 0130/05</t>
  </si>
  <si>
    <t>Zawór odcinający o średnicy nominalnej 40mm</t>
  </si>
  <si>
    <t>KNR-W 2-15 0130/04</t>
  </si>
  <si>
    <t>Zawór odcinający o średnicy nominalnej 32mm</t>
  </si>
  <si>
    <t>KNR-W 2-15 0130/03</t>
  </si>
  <si>
    <t>Zawór odcinający o średnicy nominalnej 25mm</t>
  </si>
  <si>
    <t>Zawór antyskażeniowy klasy BA, DN80</t>
  </si>
  <si>
    <t>Zawór antyskażeniowy kasy EA, DN50</t>
  </si>
  <si>
    <t>Zawór pierwszeństwa  EV220B-65 z presostatem</t>
  </si>
  <si>
    <t>KNR-W 2-15 0527/05</t>
  </si>
  <si>
    <t>Filtr siatkowy DN80mm</t>
  </si>
  <si>
    <t>KNR-W 2-15 0128/02</t>
  </si>
  <si>
    <t>Płukanie instalacji wodociągowej w budynkach niemieszkalnych</t>
  </si>
  <si>
    <t>KNR-W 2-15 0126/05</t>
  </si>
  <si>
    <t>Próba szczelności instalacji wodociągowych z rur stalowych o średnicy do 150mm w budynkach niemieszkalnych</t>
  </si>
  <si>
    <t>Przejście p.poż. rur palnych o średnicy 110 mm z zastosowaniem opaski ogniochronnej EI120</t>
  </si>
  <si>
    <t>Przejście p.poż.EI120</t>
  </si>
  <si>
    <t>1.4. INSTALACJA C.T. i C.O.</t>
  </si>
  <si>
    <t>KNR-W 2-15 0403/02</t>
  </si>
  <si>
    <t>ST 03.03.00</t>
  </si>
  <si>
    <t>Rurociągi stalowe o średnicy nominalnej 20,0mm o połączeniach spawanych, na ścianach w budynkach</t>
  </si>
  <si>
    <t>KNR-W 2-15 0403/03</t>
  </si>
  <si>
    <t>Rurociągi stalowe o średnicy nominalnej 25,0mm o połączeniach spawanych, na ścianach w budynkach</t>
  </si>
  <si>
    <t>KNR-W 2-15 0403/04</t>
  </si>
  <si>
    <t>Rurociągi stalowe o średnicy nominalnej 32,0mm o połączeniach spawanych, na ścianach w budynkach</t>
  </si>
  <si>
    <t>KNR-W 2-15 0403/05</t>
  </si>
  <si>
    <t>Rurociągi stalowe o średnicy nominalnej 40,0mm o połączeniach spawanych, na ścianach w budynkach</t>
  </si>
  <si>
    <t>KNR-W 2-15 0403/06</t>
  </si>
  <si>
    <t>Rurociągi stalowe o średnicy nominalnej 50,0mm o połączeniach spawanych, na ścianach w budynkach</t>
  </si>
  <si>
    <t>KNR-W 2-15 0403/08</t>
  </si>
  <si>
    <t>Rurociągi stalowe o średnicy nominalnej 80,0mm o połączeniach spawanych, na ścianach w budynkach</t>
  </si>
  <si>
    <t>Płukanie instalacji</t>
  </si>
  <si>
    <t>KNR-W 2-15 0406/02</t>
  </si>
  <si>
    <t>Próby szczelności instalacji z rur stalowych w budynkach niemieszkalnych</t>
  </si>
  <si>
    <t>KNR 7-12 0101/04</t>
  </si>
  <si>
    <t>Czyszczenie ręczne przez szczotkowanie rurociągów stalowych o średnicy zewnętrznej do 57mm od stanu wyjściowego powierzchni B do trzeciego stopnia czystości</t>
  </si>
  <si>
    <t>KNR 7-12 0101/05</t>
  </si>
  <si>
    <t>Czyszczenie ręczne przez szczotkowanie rurociągów stalowych o średnicy zewnętrznej od 58 do 219mm od stanu wyjściowego powierzchni B do trzeciego stopnia czystości</t>
  </si>
  <si>
    <t>KNR 7-12 0105/04</t>
  </si>
  <si>
    <t>Odtłuszczanie rurociągów stalowych</t>
  </si>
  <si>
    <t>KNR 7-12 0205/04</t>
  </si>
  <si>
    <t>Malowanie pędzlem farbami do gruntowania epoksydowymi rurociągów stalowych o średnicy zewnętrznej do 57mm</t>
  </si>
  <si>
    <t>KNR 7-12 0205/05</t>
  </si>
  <si>
    <t>Malowanie pędzlem farbami do gruntowania epoksydowymi rurociągów stalowych o średnicy zewnętrznej od 58 do 219mm</t>
  </si>
  <si>
    <t>KNR 7-12 0211/04</t>
  </si>
  <si>
    <t>Malowanie pędzlem farbami nawierzchniowymi i emaliami epoksydowymi rurociągów stalowych o średnicy zewnętrznej do 57mm</t>
  </si>
  <si>
    <t>KNR 7-12 0211/05</t>
  </si>
  <si>
    <t>Malowanie pędzlem farbami nawierzchniowymi i emaliami epoksydowymi rurociągów stalowych o średnicy zewnętrznej od 58 do 219mm</t>
  </si>
  <si>
    <t>KNR 0-34 0101/10</t>
  </si>
  <si>
    <t>Izolacja grubości 20mm rurociągów o średnicy dn20mm otulinami z wełny mineralnej w płaszczu PVC</t>
  </si>
  <si>
    <t>KNR 0-34 0101/15</t>
  </si>
  <si>
    <t>Izolacja grubości 25mm rurociągów o średnicy dn25mm otulinami z wełny mineralnej w płaszczu PVC</t>
  </si>
  <si>
    <t>KNR 0-34 0101/19</t>
  </si>
  <si>
    <t>Izolacja grubości 30mm rurociągów o średnicy dn32mm otulinami z wełny mineralnej w płaszczu PVC</t>
  </si>
  <si>
    <t>Izolacja grubości 40mm rurociągów o średnicy dn40mm otulinami z wełny mineralnej w płaszczu PVC</t>
  </si>
  <si>
    <t>KNR 0-34 0101/20</t>
  </si>
  <si>
    <t>Izolacja grubości 50mm rurociągów o średnicy dn50mm otulinami z wełny mineralnej w płaszczu PVC</t>
  </si>
  <si>
    <t>Izolacja grubości 80mm rurociągów o średnicy dn80mm otulinami z wełny mineralnej w płaszczu PVC</t>
  </si>
  <si>
    <t>Węzły regulacyjne</t>
  </si>
  <si>
    <t>KNR 7-08 0806/03</t>
  </si>
  <si>
    <t>Zawór regulacyjny 3-drogowy do podłączenia central wentylacyjnych Dn50mm, kvs=6,3, dp=20,61kPa</t>
  </si>
  <si>
    <t>Zawór regulacyjny 3-drogowy do podłączenia central wentylacyjnych Dn32mm, kvs=2,5, dp=27,04kPa</t>
  </si>
  <si>
    <t>Zawór regulacyjny 3-drogowy do podłączenia central wentylacyjnych Dn20mm, kvs=1,6, dp=2,85kPa</t>
  </si>
  <si>
    <t>Zawór regulacyjny 3-drogowy do podłączenia central wentylacyjnych Dn25mm, kvs=4,0, dp=1,56kPa</t>
  </si>
  <si>
    <t>Zawór regulacyjny 3-drogowy do podłączenia central wentylacyjnych Dn20mm, kvs=17,64, dp=1,0kPa</t>
  </si>
  <si>
    <t>KNR-W 2-15 0145/02</t>
  </si>
  <si>
    <t>Pompa obiegowa H=7,0m, G=3,0m3/h, dn25, np. typ Wilo stratos 25/1-8 lub równoważna</t>
  </si>
  <si>
    <t>Pompa obiegowa H=7,0m, G=1,5m3/h, dn25, np. typ Wilo stratos 25/1-8 lub równoważna</t>
  </si>
  <si>
    <t>Pompa obiegowa H=2,0m, G=0,32m3/h, dn25, np. typ Wilo pico15/1-4 lub równoważna</t>
  </si>
  <si>
    <t>Pompa obiegowa H=1,5m, G=0,57m3/h, dn25, np. typ Wilo pico15/1-4 lub równoważna</t>
  </si>
  <si>
    <t>154</t>
  </si>
  <si>
    <t>Pompa obiegowa H=4,7m, G=0,5m3/h, dn25, np. typ Wilo stratos 25/1-8 lub równoważna</t>
  </si>
  <si>
    <t>155</t>
  </si>
  <si>
    <t>KNR-W 2-15 0411/04</t>
  </si>
  <si>
    <t>Zawór równoważący Dn32, dP=4kPa, kvs=3,0m3/h, typ Stromax 4017M lub równoważny</t>
  </si>
  <si>
    <t>KNR-W 2-15 0411/03</t>
  </si>
  <si>
    <t>Zawór równoważący Dn25, dP=4kPa, kvs=1,5, typ Stromax 4017M lub równoważny</t>
  </si>
  <si>
    <t>KNR-W 2-15 0411/01</t>
  </si>
  <si>
    <t>Zawór równoważący Dn15, dP=2,5kPa, kvs=0,32, typ Stromax 4017M lub równoważny</t>
  </si>
  <si>
    <t>KNR-W 2-15 0411/02</t>
  </si>
  <si>
    <t>Zawór równoważący Dn20, dP=2,0kPa, kvs=0,57, typ Stromax 4017M lub równoważny</t>
  </si>
  <si>
    <t>Zawór równoważący Dn15, dP=5,7kPa, kvs=0,5, typ Stromax 4017M lub równoważny</t>
  </si>
  <si>
    <t>KNR-W 2-15 0411/05</t>
  </si>
  <si>
    <t>Zawór zwrotny Dn50mm, dp=0,4kPa</t>
  </si>
  <si>
    <t>Zawór zwrotny Dn32mm, dp=0,56kPa</t>
  </si>
  <si>
    <t>Zawór zwrotny Dn20mm, dp=0,16kPa</t>
  </si>
  <si>
    <t>Zawór zwrotny Dn25mm, dp=0,18kPa</t>
  </si>
  <si>
    <t>Zawór zwrotny Dn20mm, dp=0,39kPa</t>
  </si>
  <si>
    <t>KNR-W 2-15 0527/04</t>
  </si>
  <si>
    <t>Filtr siatkowy Dn50mm, np. typ Danfoss y222 lub równoważny</t>
  </si>
  <si>
    <t>KNR-W 2-15 0527/02</t>
  </si>
  <si>
    <t>Filtr siatkowy Dn32mm, np. typ Danfoss y222 lub równoważny</t>
  </si>
  <si>
    <t>KNR-W 2-15 0527/01</t>
  </si>
  <si>
    <t>Filtr siatkowy Dn20mm, np. typ Danfoss y222 lub równoważny</t>
  </si>
  <si>
    <t>168</t>
  </si>
  <si>
    <t>Filtr siatkowy Dn25mm, np. typ Danfoss y222 lub równoważny</t>
  </si>
  <si>
    <t>169</t>
  </si>
  <si>
    <t>Zawór odcinający Dn50mm</t>
  </si>
  <si>
    <t>Zawór odcinający Dn32mm</t>
  </si>
  <si>
    <t>172</t>
  </si>
  <si>
    <t>Zawór odcinający Dn20mm</t>
  </si>
  <si>
    <t>173</t>
  </si>
  <si>
    <t>Zawór odcinający Dn25mm</t>
  </si>
  <si>
    <t>Zawór spustowy ze złączką Dn15mm</t>
  </si>
  <si>
    <t>176</t>
  </si>
  <si>
    <t>KNR 2-15w 0530/02</t>
  </si>
  <si>
    <t>Manometr</t>
  </si>
  <si>
    <t>KNR 2-15w 0530/01</t>
  </si>
  <si>
    <t>Termometr</t>
  </si>
  <si>
    <t>178</t>
  </si>
  <si>
    <t>KNR-W 2-15 0430/04</t>
  </si>
  <si>
    <t>Redukcja DN50/DN25mm</t>
  </si>
  <si>
    <t>179</t>
  </si>
  <si>
    <t>1.5. DEMONTAŻE</t>
  </si>
  <si>
    <t>180</t>
  </si>
  <si>
    <t>KNR 4-02u1 0012/09 - analogia</t>
  </si>
  <si>
    <t>Demontaż i utylizacja central wentylacyjnych VTS wraz z podłączeniami do CT, automatyką i okablowaniem, LxBxH = 5510x1001x2002mm, M=900kg</t>
  </si>
  <si>
    <t>181</t>
  </si>
  <si>
    <t>KNR 4-02u1 0016/04</t>
  </si>
  <si>
    <t>Demontaż nagrzewnic trzyrzędowych o powierzchni ogrzewalnej do 107,6m2</t>
  </si>
  <si>
    <t>182</t>
  </si>
  <si>
    <t>Demontaż i utylizacja kanałów wentylacyjnych z blachy ocynkowanej izolowanych wełną mineralną 50mm wraz z zawiesiami, oraz uzupełnieniem ubytków w przegrodach budowlanych etc., wraz z zaślepieniem instalacji</t>
  </si>
  <si>
    <t>183</t>
  </si>
  <si>
    <t>KNR 4-04 1107/03</t>
  </si>
  <si>
    <t>Wywóz złomu z terenu rozbiórki samochodem skrzyniowym na odległość do 1km z załadunkiem i wyładunkiem mechanicznym</t>
  </si>
  <si>
    <t>184</t>
  </si>
  <si>
    <t>KNR 4-02 0130/04</t>
  </si>
  <si>
    <t>Demontaż hydrantu ściennego średnicy 50mm</t>
  </si>
  <si>
    <t>185</t>
  </si>
  <si>
    <t>KNR 4-02 0130/08</t>
  </si>
  <si>
    <t>Demontaż hydrantów wnękowych DN50  z zamurowaniem wnęki, otynkowaniem i malowaniem wraz z zaślepieniem instalacji</t>
  </si>
  <si>
    <t>186</t>
  </si>
  <si>
    <t>KNR 4-02 0506/01</t>
  </si>
  <si>
    <t>Demontaż instalacji CO z rur stalowych DN15 wraz z izolacją i płaszczem</t>
  </si>
  <si>
    <t>187</t>
  </si>
  <si>
    <t>KNR 4-02 0506/05</t>
  </si>
  <si>
    <t>Demontaż instalacji CO z rur stalowych DN40 wraz z izolacją i płaszczem</t>
  </si>
  <si>
    <t>188</t>
  </si>
  <si>
    <t>Demontaż instalacji CO i CO z rur stalowych DN50 wraz z izolacją i płaszczem</t>
  </si>
  <si>
    <t>189</t>
  </si>
  <si>
    <t>KNR 4-02 0506/06</t>
  </si>
  <si>
    <t>Demontaż instalacji CO i CO z rur stalowych DN80 wraz z izolacją i płaszczem</t>
  </si>
  <si>
    <t>1. Zmiana przekroju Głównej Linii ZasilającejCPV: 45315300-1</t>
  </si>
  <si>
    <t>KNNR 5 0719/07</t>
  </si>
  <si>
    <t>Ręczne rozebranie nawierzchni chodników z płyt chodnikowych betonowych 35x35x5 cm na podsypce piaskowej - Plac z kostki brukowej</t>
  </si>
  <si>
    <t>KNR 2-01 0701/02</t>
  </si>
  <si>
    <t>Ręczne kopanie rowów dla kabli o głębok.do 0.8 m i szer.dna do 0.4 w gruncie kat. III</t>
  </si>
  <si>
    <t>KNNR 5 1209/08</t>
  </si>
  <si>
    <t>Przebijanie otworów śr. 100 mm o długości do 2 1/2 ceg. w ścianach lub stropach z cegły</t>
  </si>
  <si>
    <t>otw.</t>
  </si>
  <si>
    <t>KNNR 5 0705/01</t>
  </si>
  <si>
    <t>Ułożenie rur osłonowych z PCW o śr.do 140 mm - Rura osłonowa DVK110</t>
  </si>
  <si>
    <t>KNNR 5 0113/03</t>
  </si>
  <si>
    <t>Rury ochronne z rur osłonowych o śr.do 125 mm - Rura ochronna DVK110 - niebieska - w budynku</t>
  </si>
  <si>
    <t>KNNR 5 0713/03</t>
  </si>
  <si>
    <t>Układanie kabli o masie do 3.0 kg/m w rurach, pustakach lub kanałach zamkniętych - Kabel elektroenergetyczny LgY 1x 185 mm2</t>
  </si>
  <si>
    <t>KNNR 5 0706/01</t>
  </si>
  <si>
    <t>Nasypanie warstwy piasku na dnie rowu kablowego o szerokości do 0.4 m (Krotność= 2)</t>
  </si>
  <si>
    <t>KNR 2-01 0704/02</t>
  </si>
  <si>
    <t>Ręczne zasypywanie rowów dla kabli o głębok.do 0.8 m i szer.dna do 0.4 m w gruncie kat. III</t>
  </si>
  <si>
    <t>KNNR 5 1204/05</t>
  </si>
  <si>
    <t>Montaż końcówek kablowych przez zaciskanie - przekrój żył do 240 mm2</t>
  </si>
  <si>
    <t>szt.</t>
  </si>
  <si>
    <t>KNNR 5 1203/07</t>
  </si>
  <si>
    <t>Podłączenie przewodów pojedynczych o przekroju żyły do 240 mm2 pod zaciski lub bolce</t>
  </si>
  <si>
    <t>szt.żył</t>
  </si>
  <si>
    <t>KNNR 5 1302/03</t>
  </si>
  <si>
    <t>Badanie linii kablowej N.N.- kabel 4-żyłowy</t>
  </si>
  <si>
    <t>odc.</t>
  </si>
  <si>
    <t>2. Zmiana lokalizacji rozdzielnicy głównej RGCPV: 45310000-3; CPV: 45310000-0</t>
  </si>
  <si>
    <t>KNR 4-03 0907/01</t>
  </si>
  <si>
    <t>Odłączenie przewodów o przekroju żył do 2.5 mm2 od tulejek i zacisków</t>
  </si>
  <si>
    <t>kpl.</t>
  </si>
  <si>
    <t>KNR 4-03 0907/02</t>
  </si>
  <si>
    <t>Odłączenie przewodów o przekroju żył do 4 mm2 od pierścieni łączeniowych</t>
  </si>
  <si>
    <t>KNR 4-03 0907/05</t>
  </si>
  <si>
    <t>Odłączenie przewodów o przekroju żył do 16 mm2 od listew zaciskowych</t>
  </si>
  <si>
    <t>(Analogia) Odłączenie przewodów o przekroju żył do 50 mm2 od listew zaciskowych</t>
  </si>
  <si>
    <t>KNR 4-03 0303/08</t>
  </si>
  <si>
    <t>Wymiana tablic bezpiecznikowych o pow.do 1.5 m2 na konstrukcji stalowej</t>
  </si>
  <si>
    <t>KNNR 5 0405/08</t>
  </si>
  <si>
    <t>Skrzynki i rozdzielnice skrzynkowe o masie do 50 kg wraz z konstrukcją mocowaną do podłoża przez przykręcenie - Tablica łączówek przelotowych TLP (wg rysunku E06)</t>
  </si>
  <si>
    <t>KNNR 5 1203/01</t>
  </si>
  <si>
    <t>Podłączenie przewodów pojedynczych o przekroju żyły do 2.5 mm2 pod zaciski lub bolce</t>
  </si>
  <si>
    <t>KNNR 5 1203/02</t>
  </si>
  <si>
    <t>Podłączenie przewodów pojedynczych o przekroju żyły do 4 mm2 pod zaciski lub bolce</t>
  </si>
  <si>
    <t>KNNR 5 1203/04</t>
  </si>
  <si>
    <t>Podłączenie przewodów pojedynczych o przekroju żyły do 16 mm2 pod zaciski lub bolce</t>
  </si>
  <si>
    <t>KNNR 5 1203/05</t>
  </si>
  <si>
    <t>Podłączenie przewodów pojedynczych o przekroju żyły do 50 mm2 pod zaciski lub bolce</t>
  </si>
  <si>
    <t>KNNR 5 1201/04</t>
  </si>
  <si>
    <t>Osadzenie w podłożu kołków metalowych kotwiących M10 w ścianie</t>
  </si>
  <si>
    <t>KNNR 5 1101/02</t>
  </si>
  <si>
    <t>Konstrukcje wsporcze przykręcane o masie do 1 kg - 2 mocowania</t>
  </si>
  <si>
    <t>KNNR 5 1105/08</t>
  </si>
  <si>
    <t>Korytka o szerokości do 600 mm przykręcane do gotowych otworów - Koryto kablowe z blachy stalowej cynkowanej, o grubości 1 mm, szerokości 600 mm i wysokości 50 mm typ: KCJ600H50</t>
  </si>
  <si>
    <t>KNNR 5 1105/01</t>
  </si>
  <si>
    <t>Drabinki kablowe - proste, narożne, przykręcane, redukcyjne o szerokości do 200 mm przykręcane do gotowych otworów - Drabinka kablowa z blachy stalowej cynkowanej, o grubości 1,2 mm, szerokości 200 mm i wysokości 50 mm typ: DKD200H50</t>
  </si>
  <si>
    <t>KNNR 5 0209/01</t>
  </si>
  <si>
    <t>Przewody kabelkowe o łącznym przekroju żył do 7.5 mm2 układane w gotowych korytkach i na drabinkach bez mocowania - Przewód YDY 2x 1 mm2</t>
  </si>
  <si>
    <t>Przewody kabelkowe o łącznym przekroju żył do 7.5 mm2 układane w gotowych korytkach i na drabinkach bez mocowania - Przewód YDY 3x 1,5 mm2</t>
  </si>
  <si>
    <t>Przewody kabelkowe o łącznym przekroju żył do 7.5 mm2 układane w gotowych korytkach i na drabinkach bez mocowania - Przewód YDY 3x 2,5 mm2</t>
  </si>
  <si>
    <t>Przewody kabelkowe o łącznym przekroju żył do 7.5 mm2 układane w gotowych korytkach i na drabinkach bez mocowania - Przewód YDY 4x 1 mm2</t>
  </si>
  <si>
    <t>Przewody kabelkowe o łącznym przekroju żył do 7.5 mm2 układane w gotowych korytkach i na drabinkach bez mocowania - Przewód YDY 4x 2,5 mm2</t>
  </si>
  <si>
    <t>Przewody kabelkowe o łącznym przekroju żył do 7.5 mm2 układane w gotowych korytkach i na drabinkach bez mocowania - Przewód YDY 5x 1 mm2</t>
  </si>
  <si>
    <t>Przewody kabelkowe o łącznym przekroju żył do 7.5 mm2 układane w gotowych korytkach i na drabinkach bez mocowania - Przewód YDY 5x 2,5 mm2</t>
  </si>
  <si>
    <t>Przewody kabelkowe o łącznym przekroju żył do 7.5 mm2 układane w gotowych korytkach i na drabinkach bez mocowania - Przewód YDY 5x 4 mm2</t>
  </si>
  <si>
    <t>KNNR 5 0209/03</t>
  </si>
  <si>
    <t>Przewody kabelkowe o łącznym przekroju żył do 30 mm2 układane w gotowych korytkach i na drabinkach bez mocowania - Przewód LgY 16 mm2</t>
  </si>
  <si>
    <t>Przewody kabelkowe o łącznym przekroju żył do 30 mm2 układane w gotowych korytkach i na drabinkach bez mocowania - Przewód LgY 25 mm2</t>
  </si>
  <si>
    <t>Przewody kabelkowe o łącznym przekroju żył do 30 mm2 układane w gotowych korytkach i na drabinkach bez mocowania - Przewód LgY 50 mm2</t>
  </si>
  <si>
    <t>KNNR 5 1301/01</t>
  </si>
  <si>
    <t>Sprawdzenie i pomiar 1-fazowego obwodu elektrycznego niskiego napięcia</t>
  </si>
  <si>
    <t>pomiar</t>
  </si>
  <si>
    <t>KNNR 5 1301/02</t>
  </si>
  <si>
    <t>Sprawdzenie i pomiar 3-fazowego obwodu elektrycznego niskiego napięcia</t>
  </si>
  <si>
    <t>KNNR 5 1304/05</t>
  </si>
  <si>
    <t>Badania i pomiary skuteczności ochrony od porażeń (pierwszy pomiar)</t>
  </si>
  <si>
    <t>KNNR 5 1304/06</t>
  </si>
  <si>
    <t>Badania i pomiary skuteczności ochrony od porażeń (każdy następny pomiar)</t>
  </si>
  <si>
    <t>KNNR 5 1305/01</t>
  </si>
  <si>
    <t>Sprawdzenie samoczynnego wyłączania zasilania (pierwsza próba)</t>
  </si>
  <si>
    <t>prób.</t>
  </si>
  <si>
    <t>KNNR 5 1305/02</t>
  </si>
  <si>
    <t>Sprawdzenie samoczynnego wyłączania zasilania (następna próba)</t>
  </si>
  <si>
    <t>3. Instalacje elektryczne zasilania projektowanych odbiorów sanitarnychCPV: 45310000-3; CPV: 45310000-0</t>
  </si>
  <si>
    <t>KNNR 5 0405/07</t>
  </si>
  <si>
    <t>Skrzynki i rozdzielnice skrzynkowe o masie do 20 kg wraz z konstrukcją mocowaną do podłoża przez przykręcenie - Rozdzielnica główna obwodów sanitarnych RGS (wg rys. E07)</t>
  </si>
  <si>
    <t>Skrzynki i rozdzielnice skrzynkowe o masie do 20 kg wraz z konstrukcją mocowaną do podłoża przez przykręcenie - Tablica zasilania TW1 (wg rys. E08)</t>
  </si>
  <si>
    <t>KNNR 5 0405/06</t>
  </si>
  <si>
    <t>Skrzynki i rozdzielnice skrzynkowe o masie do 10 kg wraz z konstrukcją mocowaną do podłoża przez przykręcenie - Tablica zasilania TW2 (wg rys. E09)</t>
  </si>
  <si>
    <t>Skrzynki i rozdzielnice skrzynkowe o masie do 10 kg wraz z konstrukcją mocowaną do podłoża przez przykręcenie - Tablica zasilania TW3 (wg rys. E10)</t>
  </si>
  <si>
    <t>KNNR 5 0407/01</t>
  </si>
  <si>
    <t>Wyłącznik nadprądowy 1-biegunowy w rozdzielnicach - Doposażenie RG - Wyłącznik nadprądowy typu: ETIMAT 1P C4A 10kA</t>
  </si>
  <si>
    <t>KNNR 5 0407/02</t>
  </si>
  <si>
    <t>Wyłącznik nadprądowy 2-biegunowy w rozdzielnicach - Doposażenie RG - Wyłącznik nadprądowy typu: ETIMAT 3P C4A 10kA</t>
  </si>
  <si>
    <t>Przewody kabelkowe o łącznym przekroju żył do 7.5 mm2 układane w gotowych korytkach i na drabinkach bez mocowania - Przewód YDY 5x 6 mm2</t>
  </si>
  <si>
    <t>Przewody kabelkowe o łącznym przekroju żył do 7.5 mm2 układane w gotowych korytkach i na drabinkach bez mocowania - Kabel YKY 5x 6 mm2</t>
  </si>
  <si>
    <t>Przewody kabelkowe o łącznym przekroju żył do 7.5 mm2 układane w gotowych korytkach i na drabinkach bez mocowania - Przewód YDY 3x 4 mm2</t>
  </si>
  <si>
    <t>4. Trasy kablowe projektowanych obwodów zasilania urządzeń sanitarnychCPV: 45314300-4; 45310000-3</t>
  </si>
  <si>
    <t>Korytka o szerokości do 200 mm przykręcane do gotowych otworów - Koryto kablowe z blachy stalowej cynkowanej, o grubości 1 mm, szerokości 200 mm i wysokości 50 mm typ: KCJ200H50</t>
  </si>
  <si>
    <t>5. Instalacja oświetlenia wentylatorniCPV: 45310000-3; 45310000-0</t>
  </si>
  <si>
    <t>KNR 4-03 1134/01</t>
  </si>
  <si>
    <t>Demontaż opraw świetlówkowych z rastrem z tworzyw sztucznych lub metalowym</t>
  </si>
  <si>
    <t>KNNR 5 0205/01</t>
  </si>
  <si>
    <t>Przewody kabelkowe o łącznym przekroju żył do 7.5 mm2 układane p.t. w gotowych bruzdach w podłożu innym niż betonowe - Przewód YDY 3x 1,5 mm2</t>
  </si>
  <si>
    <t>KNNR 5 0502/03</t>
  </si>
  <si>
    <t>Oprawy oświetleniowe - Oprawa oświetleniowa hermetyczna, natynkowa lub zwieszana, moc: 2x 58W T8 840, stopień szczelności IP65, model: COSMO1 2x 58W EVG</t>
  </si>
  <si>
    <t>6. Doświetlenie miejsc montażu stałych urządzeń gaśniczychCPV: 45310000-3; 45310000-0</t>
  </si>
  <si>
    <t>Przewody kabelkowe o łącznym przekroju żył do 7.5 mm2 układane w gotowych korytkach i na drabinkach bez mocowania - Przewód YDY 4x 1,5 mm2</t>
  </si>
  <si>
    <t>Oprawy oświetleniowe - Oprawa oświetlenia awaryjnego ze źródłem światła LED, z optyką do przestrzeni otwartych, moc 1x PowerLED 3W, IP41, model LOVATO N LVNO</t>
  </si>
  <si>
    <t>8. Instalacja odgromowaCPV: 45312300-0; 45312311-0</t>
  </si>
  <si>
    <t>KNR 4-03 1138/07</t>
  </si>
  <si>
    <t>Demontaż wsporników odstępowych instalacji odgromowej na dachu stromym na blasze</t>
  </si>
  <si>
    <t>KNNR 5 0601/06</t>
  </si>
  <si>
    <t>Przewody instalacji odgromowej naprężane pionowe -  Drut odgromowy Fe/Zn fi = 8mm</t>
  </si>
  <si>
    <t>Przewody instalacji odgromowej nienaprężane poziome mocowane na wspornikach klejonych - Drut odgromowy Fe/Zn fi = 8mm</t>
  </si>
  <si>
    <t>9. Demontaż i odtworzenie fragmentów instalacjiCPV: 45310000-3; CPV: 45312100-8</t>
  </si>
  <si>
    <t>KNR 4-03 1133/02</t>
  </si>
  <si>
    <t>Demontaż opraw żarowych blaszanych z kloszem cylindrycznym zawieszanych - Opraw Alfa PA 3 400 o masie ok 20 kg - Hala główna</t>
  </si>
  <si>
    <t>Demontaż opraw świetlówkowych z rastrem z tworzyw sztucznych lub metalowym - Oprawa świetlówkowa 2x 58W</t>
  </si>
  <si>
    <t>KNR 4-03 1114/01</t>
  </si>
  <si>
    <t>Demontaż przewodów o przekroju do 35 mm2 z rur instalacyjnych</t>
  </si>
  <si>
    <t>KNR 4-03 1131/01</t>
  </si>
  <si>
    <t>(Analogia) Demontaż przekaźników pomocniczych, sygnalizacyjnych o 4 przyłączonych przewodach - Demontaż czujek systemu SAP</t>
  </si>
  <si>
    <t>KNNR 5 0505/02</t>
  </si>
  <si>
    <t>Oprawy oświetleniowe żarowe, zawieszane przeciwwybuchowe, przemysłowe w obudowie aluminiowej wzmocnionej z gwintem E 40 - Ponowny montaż opraw Alfa PA 3 400 o masie ok 20 kg - Hala główna</t>
  </si>
  <si>
    <t>KNNR 5 0511/06</t>
  </si>
  <si>
    <t>Oprawy świetlówkowe do pomieszczeń produkcyjnych pyłoodporne w obudowie z tworzyw sztucznych 2x40 W - Ponowny montaż Oprawa świetlówkowa 2x 58W</t>
  </si>
  <si>
    <t>KNR AL-01 0401/02</t>
  </si>
  <si>
    <t>Montaż czujek pożarowych - liniowa dymu lub nadmiarowa temperatury - Ponowny montaż</t>
  </si>
  <si>
    <t>10. Uszczelnienia przeciwpożarowe przejść instalacyjnychCPV: 45343100-4</t>
  </si>
  <si>
    <t>KNR 0-32 0627/03</t>
  </si>
  <si>
    <t>Uzupełnienie izolacji w miejscach przejść przewodów przez przegrody - grupa przewodów poziomych - przejścia pożarowe</t>
  </si>
  <si>
    <t>Demontaż istniejącej instalacji Systemu Alarmu Pożarowego</t>
  </si>
  <si>
    <t>KNR AL-01 0101/01</t>
  </si>
  <si>
    <t>ST 02.02.00</t>
  </si>
  <si>
    <t>Demontaż demolacyjny kompaktowej centrali alarmowej do 4 linii dozorowych</t>
  </si>
  <si>
    <t>KNR AL-01 0109/02</t>
  </si>
  <si>
    <t>Demontaż demolacyjny akumulatora bezobsługowego o poj. do 130 Ah</t>
  </si>
  <si>
    <t>KNR AL-01 0403/02</t>
  </si>
  <si>
    <t>Demontaż demolacyjny gniazd pożarowych w wykonaniu adresowym do samoczynnych ostrzegaczy pożarowych - czujek</t>
  </si>
  <si>
    <t>KNR AL-01 0403/01</t>
  </si>
  <si>
    <t>Demontaż demolacyjny gniazd pożarowych w wykonaniu konwencjonalnym do samoczynnych ostrzegaczy pożarowych - czujek</t>
  </si>
  <si>
    <t>KNR AL-01 0401/01</t>
  </si>
  <si>
    <t>Demontaż demolacyjny czujek pożarowych - izotopowa lub optyczna dymu</t>
  </si>
  <si>
    <t>KNR AL-01 0404/11</t>
  </si>
  <si>
    <t>Demontaż demolacyjny dodatkowych urządzeń i elementów SAP na gotowym podłożu z podłączeniem - adapter linii ADC</t>
  </si>
  <si>
    <t>KNR AL-01 0404/01</t>
  </si>
  <si>
    <t>Demontaż demolacyjny dodatkowych urządzeń i elementów SAP - liniowy izolator zwarć</t>
  </si>
  <si>
    <t>KNR AL-01 0404/13</t>
  </si>
  <si>
    <t>Demontaż demolacyjny dodatkowych urządzeń i elementów SAP na gotowym podłożu z podłączeniem - akustyczny ostrzegacz pożarowy</t>
  </si>
  <si>
    <t>KNR AL-01 0402/01</t>
  </si>
  <si>
    <t>Demontaż demolacyjny ręcznych ostrzegaczy pożaru - przycisk typu konwencjonalnego</t>
  </si>
  <si>
    <t>KNR 4-03 1116/03</t>
  </si>
  <si>
    <t>Demontaż przewodów wtynkowych z podłoża ceglanego lub betonowego</t>
  </si>
  <si>
    <t>Instalacja systemy alarmu pożarowego SAP</t>
  </si>
  <si>
    <t>Montaż kompaktowej centrali alarmowej do 4 linii dozorowych - Centrala systemu SAP</t>
  </si>
  <si>
    <t>Montaż akumulatora bezobsługowego</t>
  </si>
  <si>
    <t>KNR AL-01 0403/03</t>
  </si>
  <si>
    <t>Montaż gniazd pożarowych z izolatorem zwarć do samoczynnych ostrzegaczy pożarowych - czujek</t>
  </si>
  <si>
    <t>Montaż czujek pożarowych - Adresowalna, wielostanowa optyczna czujka dymu</t>
  </si>
  <si>
    <t>KNR AL-01 0404/07</t>
  </si>
  <si>
    <t>Montaż dodatkowych urządzeń i elementów SAP - dodatkowe wewnętrzne wskaźniki zadziałania w wykonaniu adresowym w uprzednio zainstalowanych gniazdach i obudowach wraz ze sprawdzeniem</t>
  </si>
  <si>
    <t>Montaż sygnalizatora - Sygnalizator akustyczno-optyczny</t>
  </si>
  <si>
    <t>KNR AL-01 0402/02</t>
  </si>
  <si>
    <t>Montaż ręcznych ostrzegaczy pożaru - przycisk typu adresowego - Ręczny Ostrzegacz Pożarowy</t>
  </si>
  <si>
    <t>KNR AL-01 0404/09</t>
  </si>
  <si>
    <t>Montaż dodatkowych urządzeń i elementów SAP na gotowym podłożu z podłączeniem - Element kontrolno sterujący w obudowie</t>
  </si>
  <si>
    <t>Montaż dodatkowych urządzeń i elementów SAP na gotowym podłożu z podłączeniem - Element wielowejściowy kontrolny 8 wejść</t>
  </si>
  <si>
    <t>KNNR 5 0103/05</t>
  </si>
  <si>
    <t>Rury winidurowe o śr.do 20 mm układane n.t. na podłożu innym niż beton - Rura elektroinstalacyjna RL16</t>
  </si>
  <si>
    <t>KNNR 5 0110/02</t>
  </si>
  <si>
    <t>Listwy elektroinstalacyjne z PCW (naścienne, przypodłogowe i ścienne) przykręcane do drewna - Koryto kablowe z pokrywą 20 x 10</t>
  </si>
  <si>
    <t>KNNR 5 0203/01</t>
  </si>
  <si>
    <t>Przewody kabelkowe o łącznym przekroju żył do 7.5 mm2 wciągane do rur - Przewód YnTKSYekw 1x2x0,5</t>
  </si>
  <si>
    <t>Przewody kabelkowe o łącznym przekroju żył do 7.5 mm2 układane w gotowych korytkach i na drabinkach bez mocowania - Przewód YnTKSYekw 1x2x0,5</t>
  </si>
  <si>
    <t>Przewody kabelkowe o łącznym przekroju żył do 7.5 mm2 wciągane do rur - Przewód HTKSH PH90 2x2x0,8</t>
  </si>
  <si>
    <t>KNNR 5 0206/01</t>
  </si>
  <si>
    <t>Przewody kabelkowe o łącznym przekroju żył do 7.5 mm2 układane n.t. na betonie - Przewód HTKSH PH90 1x2x1</t>
  </si>
  <si>
    <t>Przewody kabelkowe o łącznym przekroju żył do 7.5 mm2 układane n.t. na betonie - Przewód HTKSH PH90 2x2x0,8</t>
  </si>
  <si>
    <t>Przewody kabelkowe o łącznym przekroju żył do 7.5 mm2 układane n.t. na betonie - Przewód HDGs 2x 1</t>
  </si>
  <si>
    <t>Przewody kabelkowe o łącznym przekroju żył do 7.5 mm2 układane n.t. na betonie - Przewód (N)HXH FE180 PH90/E90 3x 2,5</t>
  </si>
  <si>
    <t>KNR AL-01 0603/05</t>
  </si>
  <si>
    <t>Uruchomienie i pomiary linii dozorowych adresowych - do 24 adresów</t>
  </si>
  <si>
    <t>lin.</t>
  </si>
  <si>
    <t>KNR AL-01 0604/01</t>
  </si>
  <si>
    <t>Praca próbna i testowanie systemu alarmowego do 24 elementów liniowych</t>
  </si>
  <si>
    <t>Dokumentacja powykonawcza</t>
  </si>
  <si>
    <t>Przedmiar robót - SAP</t>
  </si>
  <si>
    <t>cena jednostkowa netto</t>
  </si>
  <si>
    <t>Wartość netto</t>
  </si>
  <si>
    <t>Wartość netto 
(6x7)</t>
  </si>
  <si>
    <t>VAT</t>
  </si>
  <si>
    <t>Wartość brutto (wartość netto + VAT)</t>
  </si>
  <si>
    <t>Przedmiar robót - instalacje elektryczne</t>
  </si>
  <si>
    <t>Przedmiar robót - instalacje sanitarne</t>
  </si>
  <si>
    <t>Numer STWiORB</t>
  </si>
  <si>
    <t>1. stawka lub stawki za roboczogodzinę /netto/</t>
  </si>
  <si>
    <t>Elementy cenotwórcze przyjęte do kosztorysowania, tj.:</t>
  </si>
  <si>
    <t>2. wskaźnik narzutu kosztów pośrednich w % liczony od /R+S</t>
  </si>
  <si>
    <t>3.wskaźnik narzutu zysku w % liczony od /R+S+Kp/</t>
  </si>
  <si>
    <t>4.wskaźnik narzutu kosztów zakupu materiałów w % liczony od wartości materiałów /M/</t>
  </si>
  <si>
    <t xml:space="preserve">Klimatyzator naścienny Qch= 3,5kW: modół pracy zimowej, dodatkowa grzałka karteru sprężarki, pompka skroplin, linia freonowa L=20mb 6,35/9,52, sterownik przewodowy, zasilanie 1x230/0.92 kW </t>
  </si>
  <si>
    <t>oprawa awaryjna- podświetlany znak ewakuacyjny – LED, IP40 natynkowa, jednostronna, autotest, 1godz.</t>
  </si>
  <si>
    <t>oprawa awaryjna- podświetlany znak ewakuacyjny – LED, IP40 natynkowa, dwustronna, autotest, 1 godz.</t>
  </si>
  <si>
    <t>Oprawa awaryjna- oświetlenie dróg ewakuacyjnych -LED , IP40, natynkowa , 5W, autotest , 1 godz.</t>
  </si>
  <si>
    <t>Oprawa awaryjna- oświetlenie przed wejściami do budynku -LED , IP65, natynkowa , wersja COLD do pracy w niskich temperaturach, autotest , 1 godz.</t>
  </si>
  <si>
    <t>Przewód YDYżo 3x2,5mm2</t>
  </si>
  <si>
    <t>mb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</si>
</sst>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0"/>
    <numFmt numFmtId="166" formatCode="#,##0.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9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i/>
      <sz val="8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i/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35" borderId="10" xfId="0" applyNumberFormat="1" applyFont="1" applyFill="1" applyBorder="1" applyAlignment="1">
      <alignment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5" fillId="35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top" wrapText="1"/>
    </xf>
    <xf numFmtId="0" fontId="5" fillId="35" borderId="16" xfId="0" applyNumberFormat="1" applyFont="1" applyFill="1" applyBorder="1" applyAlignment="1">
      <alignment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left" vertical="center" wrapText="1"/>
    </xf>
    <xf numFmtId="0" fontId="5" fillId="36" borderId="16" xfId="0" applyNumberFormat="1" applyFont="1" applyFill="1" applyBorder="1" applyAlignment="1">
      <alignment vertical="center" wrapText="1"/>
    </xf>
    <xf numFmtId="0" fontId="5" fillId="36" borderId="16" xfId="0" applyNumberFormat="1" applyFont="1" applyFill="1" applyBorder="1" applyAlignment="1">
      <alignment horizontal="center" vertical="center" wrapText="1"/>
    </xf>
    <xf numFmtId="0" fontId="5" fillId="36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right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9" fillId="35" borderId="16" xfId="0" applyNumberFormat="1" applyFont="1" applyFill="1" applyBorder="1" applyAlignment="1">
      <alignment vertical="center" wrapText="1"/>
    </xf>
    <xf numFmtId="0" fontId="9" fillId="36" borderId="16" xfId="0" applyNumberFormat="1" applyFont="1" applyFill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vertical="top" wrapText="1"/>
    </xf>
    <xf numFmtId="0" fontId="7" fillId="0" borderId="23" xfId="0" applyNumberFormat="1" applyFont="1" applyBorder="1" applyAlignment="1">
      <alignment horizontal="right" vertical="top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" fontId="7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4" fontId="7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 vertical="top" wrapText="1"/>
    </xf>
    <xf numFmtId="0" fontId="2" fillId="0" borderId="28" xfId="0" applyNumberFormat="1" applyFont="1" applyBorder="1" applyAlignment="1">
      <alignment vertical="top" wrapText="1"/>
    </xf>
    <xf numFmtId="0" fontId="7" fillId="0" borderId="28" xfId="0" applyNumberFormat="1" applyFont="1" applyBorder="1" applyAlignment="1">
      <alignment horizontal="right" vertical="top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center" vertical="top" wrapText="1"/>
    </xf>
    <xf numFmtId="0" fontId="9" fillId="35" borderId="16" xfId="0" applyNumberFormat="1" applyFont="1" applyFill="1" applyBorder="1" applyAlignment="1">
      <alignment vertical="center" wrapText="1"/>
    </xf>
    <xf numFmtId="0" fontId="5" fillId="35" borderId="29" xfId="0" applyNumberFormat="1" applyFont="1" applyFill="1" applyBorder="1" applyAlignment="1">
      <alignment vertical="center" wrapText="1"/>
    </xf>
    <xf numFmtId="0" fontId="5" fillId="36" borderId="16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4" fontId="12" fillId="36" borderId="16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Border="1" applyAlignment="1">
      <alignment vertical="center"/>
    </xf>
    <xf numFmtId="4" fontId="11" fillId="0" borderId="16" xfId="0" applyNumberFormat="1" applyFont="1" applyBorder="1" applyAlignment="1" applyProtection="1">
      <alignment horizontal="center" vertical="center"/>
      <protection locked="0"/>
    </xf>
    <xf numFmtId="4" fontId="11" fillId="0" borderId="16" xfId="0" applyNumberFormat="1" applyFont="1" applyBorder="1" applyAlignment="1">
      <alignment horizontal="right" vertical="center"/>
    </xf>
    <xf numFmtId="4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6" xfId="0" applyNumberFormat="1" applyFont="1" applyFill="1" applyBorder="1" applyAlignment="1">
      <alignment vertical="center" wrapText="1"/>
    </xf>
    <xf numFmtId="4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20" xfId="0" applyNumberFormat="1" applyFont="1" applyBorder="1" applyAlignment="1">
      <alignment horizontal="right" vertical="center"/>
    </xf>
    <xf numFmtId="4" fontId="12" fillId="35" borderId="16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/>
    </xf>
    <xf numFmtId="4" fontId="12" fillId="36" borderId="16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/>
    </xf>
    <xf numFmtId="1" fontId="2" fillId="0" borderId="16" xfId="0" applyNumberFormat="1" applyFont="1" applyBorder="1" applyAlignment="1">
      <alignment horizontal="center" vertical="center" wrapText="1"/>
    </xf>
    <xf numFmtId="3" fontId="5" fillId="36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1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6" xfId="0" applyNumberFormat="1" applyFont="1" applyFill="1" applyBorder="1" applyAlignment="1">
      <alignment vertical="top" wrapText="1"/>
    </xf>
    <xf numFmtId="0" fontId="8" fillId="37" borderId="16" xfId="0" applyNumberFormat="1" applyFont="1" applyFill="1" applyBorder="1" applyAlignment="1">
      <alignment vertical="top" wrapText="1"/>
    </xf>
    <xf numFmtId="0" fontId="10" fillId="37" borderId="16" xfId="0" applyNumberFormat="1" applyFont="1" applyFill="1" applyBorder="1" applyAlignment="1">
      <alignment horizontal="left" vertical="top" wrapText="1"/>
    </xf>
    <xf numFmtId="0" fontId="2" fillId="37" borderId="16" xfId="0" applyNumberFormat="1" applyFont="1" applyFill="1" applyBorder="1" applyAlignment="1">
      <alignment horizontal="center" vertical="top" wrapText="1"/>
    </xf>
    <xf numFmtId="4" fontId="11" fillId="37" borderId="16" xfId="0" applyNumberFormat="1" applyFont="1" applyFill="1" applyBorder="1" applyAlignment="1" applyProtection="1">
      <alignment horizontal="center" vertical="center"/>
      <protection locked="0"/>
    </xf>
    <xf numFmtId="4" fontId="11" fillId="37" borderId="16" xfId="0" applyNumberFormat="1" applyFont="1" applyFill="1" applyBorder="1" applyAlignment="1">
      <alignment/>
    </xf>
    <xf numFmtId="3" fontId="2" fillId="37" borderId="16" xfId="0" applyNumberFormat="1" applyFont="1" applyFill="1" applyBorder="1" applyAlignment="1">
      <alignment horizontal="center" vertical="top" wrapText="1"/>
    </xf>
    <xf numFmtId="4" fontId="11" fillId="37" borderId="16" xfId="0" applyNumberFormat="1" applyFont="1" applyFill="1" applyBorder="1" applyAlignment="1">
      <alignment vertical="center"/>
    </xf>
    <xf numFmtId="4" fontId="2" fillId="37" borderId="16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0" fontId="5" fillId="37" borderId="16" xfId="0" applyNumberFormat="1" applyFont="1" applyFill="1" applyBorder="1" applyAlignment="1">
      <alignment vertical="top" wrapText="1"/>
    </xf>
    <xf numFmtId="0" fontId="9" fillId="37" borderId="16" xfId="0" applyNumberFormat="1" applyFont="1" applyFill="1" applyBorder="1" applyAlignment="1">
      <alignment vertical="top" wrapText="1"/>
    </xf>
    <xf numFmtId="0" fontId="5" fillId="37" borderId="16" xfId="0" applyNumberFormat="1" applyFont="1" applyFill="1" applyBorder="1" applyAlignment="1">
      <alignment horizontal="center" vertical="top" wrapText="1"/>
    </xf>
    <xf numFmtId="3" fontId="5" fillId="37" borderId="16" xfId="0" applyNumberFormat="1" applyFont="1" applyFill="1" applyBorder="1" applyAlignment="1">
      <alignment horizontal="center" vertical="center" wrapText="1"/>
    </xf>
    <xf numFmtId="4" fontId="12" fillId="37" borderId="16" xfId="0" applyNumberFormat="1" applyFont="1" applyFill="1" applyBorder="1" applyAlignment="1" applyProtection="1">
      <alignment horizontal="center" vertical="center"/>
      <protection locked="0"/>
    </xf>
    <xf numFmtId="4" fontId="12" fillId="37" borderId="16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>
      <alignment/>
    </xf>
    <xf numFmtId="4" fontId="11" fillId="37" borderId="16" xfId="0" applyNumberFormat="1" applyFont="1" applyFill="1" applyBorder="1" applyAlignment="1">
      <alignment horizontal="right" vertical="center"/>
    </xf>
    <xf numFmtId="0" fontId="2" fillId="37" borderId="16" xfId="0" applyNumberFormat="1" applyFont="1" applyFill="1" applyBorder="1" applyAlignment="1">
      <alignment horizontal="center" vertical="center" wrapText="1"/>
    </xf>
    <xf numFmtId="4" fontId="2" fillId="37" borderId="16" xfId="0" applyNumberFormat="1" applyFont="1" applyFill="1" applyBorder="1" applyAlignment="1">
      <alignment horizontal="center" vertical="top" wrapText="1"/>
    </xf>
    <xf numFmtId="0" fontId="6" fillId="37" borderId="16" xfId="0" applyNumberFormat="1" applyFont="1" applyFill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8" fillId="0" borderId="30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 applyProtection="1">
      <alignment horizontal="center" vertical="center"/>
      <protection locked="0"/>
    </xf>
    <xf numFmtId="4" fontId="11" fillId="0" borderId="30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0" fontId="8" fillId="0" borderId="29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 applyProtection="1">
      <alignment horizontal="center" vertical="center"/>
      <protection locked="0"/>
    </xf>
    <xf numFmtId="4" fontId="11" fillId="0" borderId="29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 wrapText="1"/>
    </xf>
    <xf numFmtId="172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7" borderId="32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33" xfId="0" applyFont="1" applyFill="1" applyBorder="1" applyAlignment="1">
      <alignment horizontal="center" vertical="top"/>
    </xf>
    <xf numFmtId="10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0" fontId="7" fillId="0" borderId="16" xfId="0" applyNumberFormat="1" applyFont="1" applyBorder="1" applyAlignment="1" applyProtection="1">
      <alignment horizontal="center" vertical="center" wrapText="1"/>
      <protection locked="0"/>
    </xf>
    <xf numFmtId="172" fontId="7" fillId="0" borderId="16" xfId="0" applyNumberFormat="1" applyFont="1" applyBorder="1" applyAlignment="1" applyProtection="1">
      <alignment horizontal="center" vertical="center" wrapText="1"/>
      <protection locked="0"/>
    </xf>
    <xf numFmtId="0" fontId="48" fillId="0" borderId="16" xfId="0" applyNumberFormat="1" applyFont="1" applyBorder="1" applyAlignment="1">
      <alignment horizontal="left" vertical="top" wrapText="1"/>
    </xf>
    <xf numFmtId="0" fontId="48" fillId="0" borderId="16" xfId="0" applyNumberFormat="1" applyFont="1" applyBorder="1" applyAlignment="1">
      <alignment horizontal="center" vertical="center" wrapText="1"/>
    </xf>
    <xf numFmtId="1" fontId="48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9"/>
  <sheetViews>
    <sheetView showGridLines="0" showZeros="0" zoomScalePageLayoutView="0" workbookViewId="0" topLeftCell="A232">
      <selection activeCell="F251" sqref="F25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10.00390625" style="1" bestFit="1" customWidth="1"/>
    <col min="4" max="4" width="40.28125" style="1" customWidth="1"/>
    <col min="5" max="5" width="4.7109375" style="1" customWidth="1"/>
    <col min="6" max="6" width="6.421875" style="1" customWidth="1"/>
    <col min="7" max="7" width="10.8515625" style="0" customWidth="1"/>
    <col min="8" max="8" width="11.8515625" style="0" customWidth="1"/>
  </cols>
  <sheetData>
    <row r="1" spans="1:8" ht="18" customHeight="1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5.5" customHeight="1">
      <c r="A2" s="161" t="s">
        <v>1</v>
      </c>
      <c r="B2" s="161"/>
      <c r="C2" s="161"/>
      <c r="D2" s="161"/>
      <c r="E2" s="161"/>
      <c r="F2" s="161"/>
      <c r="G2" s="161"/>
      <c r="H2" s="161"/>
    </row>
    <row r="3" spans="1:8" s="2" customFormat="1" ht="33.75">
      <c r="A3" s="98" t="s">
        <v>2</v>
      </c>
      <c r="B3" s="98" t="s">
        <v>3</v>
      </c>
      <c r="C3" s="131" t="s">
        <v>1066</v>
      </c>
      <c r="D3" s="98" t="s">
        <v>4</v>
      </c>
      <c r="E3" s="98" t="s">
        <v>5</v>
      </c>
      <c r="F3" s="98" t="s">
        <v>6</v>
      </c>
      <c r="G3" s="71" t="s">
        <v>1059</v>
      </c>
      <c r="H3" s="71" t="s">
        <v>1061</v>
      </c>
    </row>
    <row r="4" spans="1:8" s="2" customFormat="1" ht="12.75">
      <c r="A4" s="99" t="s">
        <v>7</v>
      </c>
      <c r="B4" s="99" t="s">
        <v>8</v>
      </c>
      <c r="C4" s="99" t="s">
        <v>9</v>
      </c>
      <c r="D4" s="99" t="s">
        <v>10</v>
      </c>
      <c r="E4" s="99" t="s">
        <v>11</v>
      </c>
      <c r="F4" s="99" t="s">
        <v>12</v>
      </c>
      <c r="G4" s="72" t="s">
        <v>30</v>
      </c>
      <c r="H4" s="72" t="s">
        <v>32</v>
      </c>
    </row>
    <row r="5" spans="1:8" s="2" customFormat="1" ht="12.75">
      <c r="A5" s="31"/>
      <c r="B5" s="31"/>
      <c r="C5" s="32"/>
      <c r="D5" s="33" t="s">
        <v>13</v>
      </c>
      <c r="E5" s="31"/>
      <c r="F5" s="31"/>
      <c r="G5" s="31"/>
      <c r="H5" s="31"/>
    </row>
    <row r="6" spans="1:8" ht="34.5" customHeight="1">
      <c r="A6" s="27" t="s">
        <v>7</v>
      </c>
      <c r="B6" s="48" t="s">
        <v>14</v>
      </c>
      <c r="C6" s="27" t="s">
        <v>15</v>
      </c>
      <c r="D6" s="28" t="s">
        <v>16</v>
      </c>
      <c r="E6" s="29" t="s">
        <v>17</v>
      </c>
      <c r="F6" s="80">
        <v>423</v>
      </c>
      <c r="G6" s="91"/>
      <c r="H6" s="90">
        <f>ROUND(F6*G6,2)</f>
        <v>0</v>
      </c>
    </row>
    <row r="7" spans="1:8" ht="33.75">
      <c r="A7" s="27" t="s">
        <v>8</v>
      </c>
      <c r="B7" s="48" t="s">
        <v>18</v>
      </c>
      <c r="C7" s="27" t="s">
        <v>19</v>
      </c>
      <c r="D7" s="28" t="s">
        <v>20</v>
      </c>
      <c r="E7" s="29" t="s">
        <v>17</v>
      </c>
      <c r="F7" s="80">
        <v>110</v>
      </c>
      <c r="G7" s="91"/>
      <c r="H7" s="90">
        <f aca="true" t="shared" si="0" ref="H7:H37">ROUND(F7*G7,2)</f>
        <v>0</v>
      </c>
    </row>
    <row r="8" spans="1:8" ht="22.5">
      <c r="A8" s="27" t="s">
        <v>9</v>
      </c>
      <c r="B8" s="48" t="s">
        <v>21</v>
      </c>
      <c r="C8" s="27" t="s">
        <v>19</v>
      </c>
      <c r="D8" s="28" t="s">
        <v>22</v>
      </c>
      <c r="E8" s="29" t="s">
        <v>17</v>
      </c>
      <c r="F8" s="80">
        <v>532</v>
      </c>
      <c r="G8" s="91"/>
      <c r="H8" s="90">
        <f t="shared" si="0"/>
        <v>0</v>
      </c>
    </row>
    <row r="9" spans="1:8" ht="33.75">
      <c r="A9" s="27" t="s">
        <v>10</v>
      </c>
      <c r="B9" s="48" t="s">
        <v>23</v>
      </c>
      <c r="C9" s="27" t="s">
        <v>24</v>
      </c>
      <c r="D9" s="28" t="s">
        <v>25</v>
      </c>
      <c r="E9" s="29" t="s">
        <v>17</v>
      </c>
      <c r="F9" s="80">
        <v>1861</v>
      </c>
      <c r="G9" s="91"/>
      <c r="H9" s="90">
        <f t="shared" si="0"/>
        <v>0</v>
      </c>
    </row>
    <row r="10" spans="1:8" ht="22.5">
      <c r="A10" s="27" t="s">
        <v>11</v>
      </c>
      <c r="B10" s="48" t="s">
        <v>26</v>
      </c>
      <c r="C10" s="27" t="s">
        <v>24</v>
      </c>
      <c r="D10" s="28" t="s">
        <v>27</v>
      </c>
      <c r="E10" s="29" t="s">
        <v>17</v>
      </c>
      <c r="F10" s="80">
        <v>1252</v>
      </c>
      <c r="G10" s="91"/>
      <c r="H10" s="90">
        <f t="shared" si="0"/>
        <v>0</v>
      </c>
    </row>
    <row r="11" spans="1:8" ht="22.5">
      <c r="A11" s="27" t="s">
        <v>12</v>
      </c>
      <c r="B11" s="48" t="s">
        <v>28</v>
      </c>
      <c r="C11" s="27" t="s">
        <v>24</v>
      </c>
      <c r="D11" s="28" t="s">
        <v>29</v>
      </c>
      <c r="E11" s="29" t="s">
        <v>17</v>
      </c>
      <c r="F11" s="80">
        <v>110</v>
      </c>
      <c r="G11" s="91"/>
      <c r="H11" s="90">
        <f t="shared" si="0"/>
        <v>0</v>
      </c>
    </row>
    <row r="12" spans="1:8" ht="22.5">
      <c r="A12" s="27" t="s">
        <v>30</v>
      </c>
      <c r="B12" s="48" t="s">
        <v>28</v>
      </c>
      <c r="C12" s="27" t="s">
        <v>24</v>
      </c>
      <c r="D12" s="28" t="s">
        <v>31</v>
      </c>
      <c r="E12" s="29" t="s">
        <v>17</v>
      </c>
      <c r="F12" s="80">
        <v>423</v>
      </c>
      <c r="G12" s="91"/>
      <c r="H12" s="90">
        <f t="shared" si="0"/>
        <v>0</v>
      </c>
    </row>
    <row r="13" spans="1:8" ht="22.5">
      <c r="A13" s="27" t="s">
        <v>32</v>
      </c>
      <c r="B13" s="48" t="s">
        <v>33</v>
      </c>
      <c r="C13" s="27" t="s">
        <v>24</v>
      </c>
      <c r="D13" s="28" t="s">
        <v>34</v>
      </c>
      <c r="E13" s="29" t="s">
        <v>35</v>
      </c>
      <c r="F13" s="80">
        <v>1689</v>
      </c>
      <c r="G13" s="91"/>
      <c r="H13" s="90">
        <f t="shared" si="0"/>
        <v>0</v>
      </c>
    </row>
    <row r="14" spans="1:8" ht="33.75">
      <c r="A14" s="27" t="s">
        <v>36</v>
      </c>
      <c r="B14" s="48" t="s">
        <v>37</v>
      </c>
      <c r="C14" s="27" t="s">
        <v>24</v>
      </c>
      <c r="D14" s="28" t="s">
        <v>38</v>
      </c>
      <c r="E14" s="29" t="s">
        <v>17</v>
      </c>
      <c r="F14" s="80">
        <v>423</v>
      </c>
      <c r="G14" s="91"/>
      <c r="H14" s="90">
        <f t="shared" si="0"/>
        <v>0</v>
      </c>
    </row>
    <row r="15" spans="1:8" ht="24.75" customHeight="1">
      <c r="A15" s="27" t="s">
        <v>39</v>
      </c>
      <c r="B15" s="48" t="s">
        <v>40</v>
      </c>
      <c r="C15" s="27" t="s">
        <v>24</v>
      </c>
      <c r="D15" s="28" t="s">
        <v>41</v>
      </c>
      <c r="E15" s="29" t="s">
        <v>17</v>
      </c>
      <c r="F15" s="103">
        <v>423</v>
      </c>
      <c r="G15" s="91"/>
      <c r="H15" s="90">
        <f t="shared" si="0"/>
        <v>0</v>
      </c>
    </row>
    <row r="16" spans="1:8" ht="22.5">
      <c r="A16" s="27" t="s">
        <v>42</v>
      </c>
      <c r="B16" s="48" t="s">
        <v>43</v>
      </c>
      <c r="C16" s="27" t="s">
        <v>24</v>
      </c>
      <c r="D16" s="28" t="s">
        <v>44</v>
      </c>
      <c r="E16" s="29" t="s">
        <v>17</v>
      </c>
      <c r="F16" s="103">
        <v>423</v>
      </c>
      <c r="G16" s="91"/>
      <c r="H16" s="90">
        <f t="shared" si="0"/>
        <v>0</v>
      </c>
    </row>
    <row r="17" spans="1:8" ht="22.5">
      <c r="A17" s="27" t="s">
        <v>45</v>
      </c>
      <c r="B17" s="48" t="s">
        <v>46</v>
      </c>
      <c r="C17" s="27" t="s">
        <v>24</v>
      </c>
      <c r="D17" s="28" t="s">
        <v>47</v>
      </c>
      <c r="E17" s="29" t="s">
        <v>17</v>
      </c>
      <c r="F17" s="80">
        <v>1138</v>
      </c>
      <c r="G17" s="91"/>
      <c r="H17" s="90">
        <f t="shared" si="0"/>
        <v>0</v>
      </c>
    </row>
    <row r="18" spans="1:8" ht="22.5">
      <c r="A18" s="27" t="s">
        <v>48</v>
      </c>
      <c r="B18" s="48" t="s">
        <v>49</v>
      </c>
      <c r="C18" s="27" t="s">
        <v>24</v>
      </c>
      <c r="D18" s="28" t="s">
        <v>50</v>
      </c>
      <c r="E18" s="29" t="s">
        <v>17</v>
      </c>
      <c r="F18" s="80">
        <v>1138</v>
      </c>
      <c r="G18" s="91"/>
      <c r="H18" s="90">
        <f t="shared" si="0"/>
        <v>0</v>
      </c>
    </row>
    <row r="19" spans="1:8" ht="22.5">
      <c r="A19" s="27" t="s">
        <v>51</v>
      </c>
      <c r="B19" s="48" t="s">
        <v>52</v>
      </c>
      <c r="C19" s="27" t="s">
        <v>24</v>
      </c>
      <c r="D19" s="28" t="s">
        <v>53</v>
      </c>
      <c r="E19" s="29" t="s">
        <v>17</v>
      </c>
      <c r="F19" s="103">
        <v>114</v>
      </c>
      <c r="G19" s="91"/>
      <c r="H19" s="90">
        <f t="shared" si="0"/>
        <v>0</v>
      </c>
    </row>
    <row r="20" spans="1:8" ht="22.5">
      <c r="A20" s="27" t="s">
        <v>54</v>
      </c>
      <c r="B20" s="48" t="s">
        <v>55</v>
      </c>
      <c r="C20" s="27" t="s">
        <v>56</v>
      </c>
      <c r="D20" s="28" t="s">
        <v>57</v>
      </c>
      <c r="E20" s="29" t="s">
        <v>17</v>
      </c>
      <c r="F20" s="103">
        <v>47</v>
      </c>
      <c r="G20" s="91"/>
      <c r="H20" s="90">
        <f t="shared" si="0"/>
        <v>0</v>
      </c>
    </row>
    <row r="21" spans="1:8" ht="22.5">
      <c r="A21" s="27" t="s">
        <v>58</v>
      </c>
      <c r="B21" s="48" t="s">
        <v>59</v>
      </c>
      <c r="C21" s="27" t="s">
        <v>56</v>
      </c>
      <c r="D21" s="28" t="s">
        <v>60</v>
      </c>
      <c r="E21" s="29" t="s">
        <v>17</v>
      </c>
      <c r="F21" s="103">
        <v>46</v>
      </c>
      <c r="G21" s="91"/>
      <c r="H21" s="90">
        <f t="shared" si="0"/>
        <v>0</v>
      </c>
    </row>
    <row r="22" spans="1:8" ht="22.5">
      <c r="A22" s="27" t="s">
        <v>61</v>
      </c>
      <c r="B22" s="48" t="s">
        <v>46</v>
      </c>
      <c r="C22" s="27" t="s">
        <v>56</v>
      </c>
      <c r="D22" s="28" t="s">
        <v>47</v>
      </c>
      <c r="E22" s="29" t="s">
        <v>17</v>
      </c>
      <c r="F22" s="103">
        <v>46</v>
      </c>
      <c r="G22" s="91"/>
      <c r="H22" s="90">
        <f t="shared" si="0"/>
        <v>0</v>
      </c>
    </row>
    <row r="23" spans="1:8" ht="22.5">
      <c r="A23" s="27" t="s">
        <v>62</v>
      </c>
      <c r="B23" s="48" t="s">
        <v>49</v>
      </c>
      <c r="C23" s="27" t="s">
        <v>56</v>
      </c>
      <c r="D23" s="28" t="s">
        <v>50</v>
      </c>
      <c r="E23" s="29" t="s">
        <v>17</v>
      </c>
      <c r="F23" s="103">
        <v>46</v>
      </c>
      <c r="G23" s="91"/>
      <c r="H23" s="90">
        <f t="shared" si="0"/>
        <v>0</v>
      </c>
    </row>
    <row r="24" spans="1:8" ht="45">
      <c r="A24" s="27" t="s">
        <v>63</v>
      </c>
      <c r="B24" s="48" t="s">
        <v>64</v>
      </c>
      <c r="C24" s="27" t="s">
        <v>56</v>
      </c>
      <c r="D24" s="28" t="s">
        <v>65</v>
      </c>
      <c r="E24" s="29" t="s">
        <v>17</v>
      </c>
      <c r="F24" s="103">
        <v>47</v>
      </c>
      <c r="G24" s="91"/>
      <c r="H24" s="90">
        <f t="shared" si="0"/>
        <v>0</v>
      </c>
    </row>
    <row r="25" spans="1:8" ht="45">
      <c r="A25" s="27" t="s">
        <v>66</v>
      </c>
      <c r="B25" s="48" t="s">
        <v>67</v>
      </c>
      <c r="C25" s="27" t="s">
        <v>56</v>
      </c>
      <c r="D25" s="28" t="s">
        <v>68</v>
      </c>
      <c r="E25" s="29" t="s">
        <v>17</v>
      </c>
      <c r="F25" s="103">
        <v>47</v>
      </c>
      <c r="G25" s="91"/>
      <c r="H25" s="90">
        <f t="shared" si="0"/>
        <v>0</v>
      </c>
    </row>
    <row r="26" spans="1:8" ht="22.5">
      <c r="A26" s="27" t="s">
        <v>69</v>
      </c>
      <c r="B26" s="48" t="s">
        <v>70</v>
      </c>
      <c r="C26" s="27" t="s">
        <v>56</v>
      </c>
      <c r="D26" s="28" t="s">
        <v>71</v>
      </c>
      <c r="E26" s="29" t="s">
        <v>72</v>
      </c>
      <c r="F26" s="103">
        <v>50</v>
      </c>
      <c r="G26" s="91"/>
      <c r="H26" s="90">
        <f t="shared" si="0"/>
        <v>0</v>
      </c>
    </row>
    <row r="27" spans="1:8" ht="22.5">
      <c r="A27" s="27" t="s">
        <v>73</v>
      </c>
      <c r="B27" s="48" t="s">
        <v>74</v>
      </c>
      <c r="C27" s="27" t="s">
        <v>56</v>
      </c>
      <c r="D27" s="28" t="s">
        <v>75</v>
      </c>
      <c r="E27" s="29" t="s">
        <v>17</v>
      </c>
      <c r="F27" s="103">
        <v>74</v>
      </c>
      <c r="G27" s="91"/>
      <c r="H27" s="90">
        <f t="shared" si="0"/>
        <v>0</v>
      </c>
    </row>
    <row r="28" spans="1:8" ht="22.5">
      <c r="A28" s="27" t="s">
        <v>76</v>
      </c>
      <c r="B28" s="48" t="s">
        <v>77</v>
      </c>
      <c r="C28" s="27" t="s">
        <v>56</v>
      </c>
      <c r="D28" s="28" t="s">
        <v>78</v>
      </c>
      <c r="E28" s="29" t="s">
        <v>17</v>
      </c>
      <c r="F28" s="103">
        <v>41</v>
      </c>
      <c r="G28" s="91"/>
      <c r="H28" s="90">
        <f t="shared" si="0"/>
        <v>0</v>
      </c>
    </row>
    <row r="29" spans="1:8" ht="33.75">
      <c r="A29" s="27" t="s">
        <v>79</v>
      </c>
      <c r="B29" s="48" t="s">
        <v>80</v>
      </c>
      <c r="C29" s="27" t="s">
        <v>56</v>
      </c>
      <c r="D29" s="28" t="s">
        <v>81</v>
      </c>
      <c r="E29" s="29" t="s">
        <v>17</v>
      </c>
      <c r="F29" s="103">
        <v>41</v>
      </c>
      <c r="G29" s="91"/>
      <c r="H29" s="90">
        <f t="shared" si="0"/>
        <v>0</v>
      </c>
    </row>
    <row r="30" spans="1:8" ht="22.5">
      <c r="A30" s="27" t="s">
        <v>82</v>
      </c>
      <c r="B30" s="48" t="s">
        <v>83</v>
      </c>
      <c r="C30" s="27" t="s">
        <v>19</v>
      </c>
      <c r="D30" s="28" t="s">
        <v>84</v>
      </c>
      <c r="E30" s="29" t="s">
        <v>85</v>
      </c>
      <c r="F30" s="103">
        <v>70</v>
      </c>
      <c r="G30" s="91"/>
      <c r="H30" s="90">
        <f t="shared" si="0"/>
        <v>0</v>
      </c>
    </row>
    <row r="31" spans="1:8" ht="33.75">
      <c r="A31" s="27" t="s">
        <v>86</v>
      </c>
      <c r="B31" s="48" t="s">
        <v>87</v>
      </c>
      <c r="C31" s="27" t="s">
        <v>19</v>
      </c>
      <c r="D31" s="28" t="s">
        <v>88</v>
      </c>
      <c r="E31" s="29" t="s">
        <v>85</v>
      </c>
      <c r="F31" s="103">
        <v>70</v>
      </c>
      <c r="G31" s="91"/>
      <c r="H31" s="90">
        <f t="shared" si="0"/>
        <v>0</v>
      </c>
    </row>
    <row r="32" spans="1:8" ht="19.5">
      <c r="A32" s="27" t="s">
        <v>89</v>
      </c>
      <c r="B32" s="48" t="s">
        <v>21</v>
      </c>
      <c r="C32" s="27" t="s">
        <v>19</v>
      </c>
      <c r="D32" s="28" t="s">
        <v>90</v>
      </c>
      <c r="E32" s="29" t="s">
        <v>91</v>
      </c>
      <c r="F32" s="103">
        <v>25</v>
      </c>
      <c r="G32" s="91"/>
      <c r="H32" s="90">
        <f t="shared" si="0"/>
        <v>0</v>
      </c>
    </row>
    <row r="33" spans="1:8" ht="19.5">
      <c r="A33" s="27" t="s">
        <v>92</v>
      </c>
      <c r="B33" s="48" t="s">
        <v>21</v>
      </c>
      <c r="C33" s="27" t="s">
        <v>19</v>
      </c>
      <c r="D33" s="28" t="s">
        <v>93</v>
      </c>
      <c r="E33" s="29" t="s">
        <v>94</v>
      </c>
      <c r="F33" s="80">
        <v>1931</v>
      </c>
      <c r="G33" s="91"/>
      <c r="H33" s="90">
        <f t="shared" si="0"/>
        <v>0</v>
      </c>
    </row>
    <row r="34" spans="1:8" ht="12.75">
      <c r="A34" s="109"/>
      <c r="B34" s="110"/>
      <c r="C34" s="109"/>
      <c r="D34" s="111" t="s">
        <v>95</v>
      </c>
      <c r="E34" s="112"/>
      <c r="F34" s="118"/>
      <c r="G34" s="113"/>
      <c r="H34" s="116">
        <f t="shared" si="0"/>
        <v>0</v>
      </c>
    </row>
    <row r="35" spans="1:8" ht="19.5">
      <c r="A35" s="27" t="s">
        <v>96</v>
      </c>
      <c r="B35" s="48" t="s">
        <v>21</v>
      </c>
      <c r="C35" s="27" t="s">
        <v>24</v>
      </c>
      <c r="D35" s="28" t="s">
        <v>97</v>
      </c>
      <c r="E35" s="29" t="s">
        <v>17</v>
      </c>
      <c r="F35" s="80">
        <v>2479</v>
      </c>
      <c r="G35" s="91"/>
      <c r="H35" s="90">
        <f t="shared" si="0"/>
        <v>0</v>
      </c>
    </row>
    <row r="36" spans="1:8" ht="19.5">
      <c r="A36" s="27" t="s">
        <v>98</v>
      </c>
      <c r="B36" s="48" t="s">
        <v>21</v>
      </c>
      <c r="C36" s="27" t="s">
        <v>24</v>
      </c>
      <c r="D36" s="28" t="s">
        <v>99</v>
      </c>
      <c r="E36" s="29" t="s">
        <v>17</v>
      </c>
      <c r="F36" s="80">
        <v>2479</v>
      </c>
      <c r="G36" s="91"/>
      <c r="H36" s="90">
        <f t="shared" si="0"/>
        <v>0</v>
      </c>
    </row>
    <row r="37" spans="1:8" ht="19.5">
      <c r="A37" s="27" t="s">
        <v>100</v>
      </c>
      <c r="B37" s="48" t="s">
        <v>101</v>
      </c>
      <c r="C37" s="27" t="s">
        <v>24</v>
      </c>
      <c r="D37" s="28" t="s">
        <v>102</v>
      </c>
      <c r="E37" s="29" t="s">
        <v>17</v>
      </c>
      <c r="F37" s="80">
        <v>2479</v>
      </c>
      <c r="G37" s="91"/>
      <c r="H37" s="90">
        <f t="shared" si="0"/>
        <v>0</v>
      </c>
    </row>
    <row r="38" spans="1:8" s="2" customFormat="1" ht="12.75">
      <c r="A38" s="31"/>
      <c r="B38" s="49"/>
      <c r="C38" s="32"/>
      <c r="D38" s="33" t="s">
        <v>103</v>
      </c>
      <c r="E38" s="32"/>
      <c r="F38" s="32"/>
      <c r="G38" s="93"/>
      <c r="H38" s="94"/>
    </row>
    <row r="39" spans="1:8" s="2" customFormat="1" ht="12.75">
      <c r="A39" s="34"/>
      <c r="B39" s="50"/>
      <c r="C39" s="35"/>
      <c r="D39" s="36" t="s">
        <v>104</v>
      </c>
      <c r="E39" s="35"/>
      <c r="F39" s="35"/>
      <c r="G39" s="108"/>
      <c r="H39" s="101"/>
    </row>
    <row r="40" spans="1:8" ht="33.75">
      <c r="A40" s="27" t="s">
        <v>105</v>
      </c>
      <c r="B40" s="48" t="s">
        <v>21</v>
      </c>
      <c r="C40" s="27" t="s">
        <v>19</v>
      </c>
      <c r="D40" s="28" t="s">
        <v>106</v>
      </c>
      <c r="E40" s="29" t="s">
        <v>107</v>
      </c>
      <c r="F40" s="103">
        <v>14</v>
      </c>
      <c r="G40" s="91"/>
      <c r="H40" s="90">
        <f aca="true" t="shared" si="1" ref="H40:H52">ROUND(F40*G40,2)</f>
        <v>0</v>
      </c>
    </row>
    <row r="41" spans="1:8" ht="22.5">
      <c r="A41" s="27" t="s">
        <v>108</v>
      </c>
      <c r="B41" s="48" t="s">
        <v>109</v>
      </c>
      <c r="C41" s="27" t="s">
        <v>19</v>
      </c>
      <c r="D41" s="28" t="s">
        <v>110</v>
      </c>
      <c r="E41" s="29" t="s">
        <v>17</v>
      </c>
      <c r="F41" s="80">
        <v>2701</v>
      </c>
      <c r="G41" s="91"/>
      <c r="H41" s="90">
        <f t="shared" si="1"/>
        <v>0</v>
      </c>
    </row>
    <row r="42" spans="1:8" ht="22.5">
      <c r="A42" s="27" t="s">
        <v>111</v>
      </c>
      <c r="B42" s="48" t="s">
        <v>112</v>
      </c>
      <c r="C42" s="27" t="s">
        <v>19</v>
      </c>
      <c r="D42" s="28" t="s">
        <v>113</v>
      </c>
      <c r="E42" s="29" t="s">
        <v>17</v>
      </c>
      <c r="F42" s="80">
        <v>2701</v>
      </c>
      <c r="G42" s="91"/>
      <c r="H42" s="90">
        <f t="shared" si="1"/>
        <v>0</v>
      </c>
    </row>
    <row r="43" spans="1:8" ht="19.5">
      <c r="A43" s="27" t="s">
        <v>114</v>
      </c>
      <c r="B43" s="48" t="s">
        <v>115</v>
      </c>
      <c r="C43" s="27" t="s">
        <v>19</v>
      </c>
      <c r="D43" s="28" t="s">
        <v>116</v>
      </c>
      <c r="E43" s="29" t="s">
        <v>17</v>
      </c>
      <c r="F43" s="80">
        <v>2701</v>
      </c>
      <c r="G43" s="91"/>
      <c r="H43" s="90">
        <f t="shared" si="1"/>
        <v>0</v>
      </c>
    </row>
    <row r="44" spans="1:8" ht="19.5">
      <c r="A44" s="27" t="s">
        <v>117</v>
      </c>
      <c r="B44" s="48" t="s">
        <v>118</v>
      </c>
      <c r="C44" s="27" t="s">
        <v>19</v>
      </c>
      <c r="D44" s="28" t="s">
        <v>119</v>
      </c>
      <c r="E44" s="29" t="s">
        <v>17</v>
      </c>
      <c r="F44" s="80">
        <v>2701</v>
      </c>
      <c r="G44" s="91"/>
      <c r="H44" s="90">
        <f t="shared" si="1"/>
        <v>0</v>
      </c>
    </row>
    <row r="45" spans="1:8" ht="19.5">
      <c r="A45" s="27" t="s">
        <v>120</v>
      </c>
      <c r="B45" s="48" t="s">
        <v>21</v>
      </c>
      <c r="C45" s="27" t="s">
        <v>19</v>
      </c>
      <c r="D45" s="28" t="s">
        <v>121</v>
      </c>
      <c r="E45" s="29" t="s">
        <v>17</v>
      </c>
      <c r="F45" s="80">
        <v>1962</v>
      </c>
      <c r="G45" s="91"/>
      <c r="H45" s="90">
        <f t="shared" si="1"/>
        <v>0</v>
      </c>
    </row>
    <row r="46" spans="1:8" ht="33.75">
      <c r="A46" s="27" t="s">
        <v>122</v>
      </c>
      <c r="B46" s="48" t="s">
        <v>112</v>
      </c>
      <c r="C46" s="27" t="s">
        <v>19</v>
      </c>
      <c r="D46" s="28" t="s">
        <v>123</v>
      </c>
      <c r="E46" s="29" t="s">
        <v>17</v>
      </c>
      <c r="F46" s="80">
        <v>1962</v>
      </c>
      <c r="G46" s="91"/>
      <c r="H46" s="90">
        <f t="shared" si="1"/>
        <v>0</v>
      </c>
    </row>
    <row r="47" spans="1:8" ht="22.5">
      <c r="A47" s="27" t="s">
        <v>124</v>
      </c>
      <c r="B47" s="48" t="s">
        <v>21</v>
      </c>
      <c r="C47" s="27" t="s">
        <v>19</v>
      </c>
      <c r="D47" s="28" t="s">
        <v>125</v>
      </c>
      <c r="E47" s="29" t="s">
        <v>107</v>
      </c>
      <c r="F47" s="103">
        <v>1</v>
      </c>
      <c r="G47" s="91"/>
      <c r="H47" s="90">
        <f t="shared" si="1"/>
        <v>0</v>
      </c>
    </row>
    <row r="48" spans="1:8" ht="22.5">
      <c r="A48" s="27" t="s">
        <v>126</v>
      </c>
      <c r="B48" s="48" t="s">
        <v>83</v>
      </c>
      <c r="C48" s="27" t="s">
        <v>19</v>
      </c>
      <c r="D48" s="28" t="s">
        <v>84</v>
      </c>
      <c r="E48" s="29" t="s">
        <v>85</v>
      </c>
      <c r="F48" s="103">
        <v>707</v>
      </c>
      <c r="G48" s="91"/>
      <c r="H48" s="90">
        <f t="shared" si="1"/>
        <v>0</v>
      </c>
    </row>
    <row r="49" spans="1:8" ht="33.75">
      <c r="A49" s="27" t="s">
        <v>127</v>
      </c>
      <c r="B49" s="48" t="s">
        <v>87</v>
      </c>
      <c r="C49" s="27" t="s">
        <v>19</v>
      </c>
      <c r="D49" s="28" t="s">
        <v>88</v>
      </c>
      <c r="E49" s="29" t="s">
        <v>85</v>
      </c>
      <c r="F49" s="103">
        <v>707</v>
      </c>
      <c r="G49" s="91"/>
      <c r="H49" s="90">
        <f t="shared" si="1"/>
        <v>0</v>
      </c>
    </row>
    <row r="50" spans="1:8" ht="19.5">
      <c r="A50" s="27" t="s">
        <v>128</v>
      </c>
      <c r="B50" s="48" t="s">
        <v>21</v>
      </c>
      <c r="C50" s="27" t="s">
        <v>19</v>
      </c>
      <c r="D50" s="28" t="s">
        <v>90</v>
      </c>
      <c r="E50" s="29" t="s">
        <v>91</v>
      </c>
      <c r="F50" s="103">
        <v>40</v>
      </c>
      <c r="G50" s="91"/>
      <c r="H50" s="90">
        <f t="shared" si="1"/>
        <v>0</v>
      </c>
    </row>
    <row r="51" spans="1:8" ht="19.5">
      <c r="A51" s="27" t="s">
        <v>129</v>
      </c>
      <c r="B51" s="48" t="s">
        <v>21</v>
      </c>
      <c r="C51" s="27" t="s">
        <v>19</v>
      </c>
      <c r="D51" s="28" t="s">
        <v>130</v>
      </c>
      <c r="E51" s="29" t="s">
        <v>91</v>
      </c>
      <c r="F51" s="103">
        <v>44</v>
      </c>
      <c r="G51" s="91"/>
      <c r="H51" s="90">
        <f t="shared" si="1"/>
        <v>0</v>
      </c>
    </row>
    <row r="52" spans="1:8" ht="19.5">
      <c r="A52" s="27" t="s">
        <v>131</v>
      </c>
      <c r="B52" s="48" t="s">
        <v>21</v>
      </c>
      <c r="C52" s="27" t="s">
        <v>19</v>
      </c>
      <c r="D52" s="28" t="s">
        <v>132</v>
      </c>
      <c r="E52" s="29" t="s">
        <v>91</v>
      </c>
      <c r="F52" s="103">
        <v>14</v>
      </c>
      <c r="G52" s="91"/>
      <c r="H52" s="90">
        <f t="shared" si="1"/>
        <v>0</v>
      </c>
    </row>
    <row r="53" spans="1:8" s="2" customFormat="1" ht="12.75">
      <c r="A53" s="34"/>
      <c r="B53" s="50"/>
      <c r="C53" s="35"/>
      <c r="D53" s="36" t="s">
        <v>133</v>
      </c>
      <c r="E53" s="35"/>
      <c r="F53" s="35"/>
      <c r="G53" s="108"/>
      <c r="H53" s="101"/>
    </row>
    <row r="54" spans="1:8" ht="12.75">
      <c r="A54" s="109"/>
      <c r="B54" s="110"/>
      <c r="C54" s="109"/>
      <c r="D54" s="111" t="s">
        <v>134</v>
      </c>
      <c r="E54" s="112"/>
      <c r="F54" s="112"/>
      <c r="G54" s="113"/>
      <c r="H54" s="114"/>
    </row>
    <row r="55" spans="1:8" ht="33.75">
      <c r="A55" s="27" t="s">
        <v>135</v>
      </c>
      <c r="B55" s="48" t="s">
        <v>136</v>
      </c>
      <c r="C55" s="27" t="s">
        <v>137</v>
      </c>
      <c r="D55" s="28" t="s">
        <v>138</v>
      </c>
      <c r="E55" s="29" t="s">
        <v>85</v>
      </c>
      <c r="F55" s="78">
        <v>0.57</v>
      </c>
      <c r="G55" s="91"/>
      <c r="H55" s="90">
        <f aca="true" t="shared" si="2" ref="H55:H88">ROUND(F55*G55,2)</f>
        <v>0</v>
      </c>
    </row>
    <row r="56" spans="1:8" ht="22.5">
      <c r="A56" s="27" t="s">
        <v>139</v>
      </c>
      <c r="B56" s="48" t="s">
        <v>140</v>
      </c>
      <c r="C56" s="27" t="s">
        <v>137</v>
      </c>
      <c r="D56" s="28" t="s">
        <v>141</v>
      </c>
      <c r="E56" s="29" t="s">
        <v>85</v>
      </c>
      <c r="F56" s="78">
        <v>0.82</v>
      </c>
      <c r="G56" s="91"/>
      <c r="H56" s="90">
        <f t="shared" si="2"/>
        <v>0</v>
      </c>
    </row>
    <row r="57" spans="1:8" ht="12.75">
      <c r="A57" s="109"/>
      <c r="B57" s="110"/>
      <c r="C57" s="109"/>
      <c r="D57" s="111" t="s">
        <v>142</v>
      </c>
      <c r="E57" s="112"/>
      <c r="F57" s="112"/>
      <c r="G57" s="113"/>
      <c r="H57" s="114"/>
    </row>
    <row r="58" spans="1:8" ht="45">
      <c r="A58" s="27" t="s">
        <v>143</v>
      </c>
      <c r="B58" s="48" t="s">
        <v>144</v>
      </c>
      <c r="C58" s="27" t="s">
        <v>137</v>
      </c>
      <c r="D58" s="28" t="s">
        <v>145</v>
      </c>
      <c r="E58" s="29" t="s">
        <v>17</v>
      </c>
      <c r="F58" s="80">
        <v>2640</v>
      </c>
      <c r="G58" s="91"/>
      <c r="H58" s="90">
        <f t="shared" si="2"/>
        <v>0</v>
      </c>
    </row>
    <row r="59" spans="1:8" ht="22.5">
      <c r="A59" s="27" t="s">
        <v>146</v>
      </c>
      <c r="B59" s="48" t="s">
        <v>147</v>
      </c>
      <c r="C59" s="27" t="s">
        <v>137</v>
      </c>
      <c r="D59" s="28" t="s">
        <v>148</v>
      </c>
      <c r="E59" s="29" t="s">
        <v>17</v>
      </c>
      <c r="F59" s="80">
        <v>2640</v>
      </c>
      <c r="G59" s="91"/>
      <c r="H59" s="90">
        <f t="shared" si="2"/>
        <v>0</v>
      </c>
    </row>
    <row r="60" spans="1:8" ht="33.75">
      <c r="A60" s="27" t="s">
        <v>149</v>
      </c>
      <c r="B60" s="48" t="s">
        <v>150</v>
      </c>
      <c r="C60" s="27" t="s">
        <v>137</v>
      </c>
      <c r="D60" s="28" t="s">
        <v>151</v>
      </c>
      <c r="E60" s="29" t="s">
        <v>17</v>
      </c>
      <c r="F60" s="80">
        <v>2162</v>
      </c>
      <c r="G60" s="91"/>
      <c r="H60" s="90">
        <f t="shared" si="2"/>
        <v>0</v>
      </c>
    </row>
    <row r="61" spans="1:8" ht="33.75">
      <c r="A61" s="27" t="s">
        <v>152</v>
      </c>
      <c r="B61" s="48" t="s">
        <v>153</v>
      </c>
      <c r="C61" s="27" t="s">
        <v>137</v>
      </c>
      <c r="D61" s="28" t="s">
        <v>154</v>
      </c>
      <c r="E61" s="29" t="s">
        <v>17</v>
      </c>
      <c r="F61" s="80">
        <v>2640</v>
      </c>
      <c r="G61" s="91"/>
      <c r="H61" s="90">
        <f t="shared" si="2"/>
        <v>0</v>
      </c>
    </row>
    <row r="62" spans="1:8" ht="33.75">
      <c r="A62" s="27" t="s">
        <v>155</v>
      </c>
      <c r="B62" s="48" t="s">
        <v>153</v>
      </c>
      <c r="C62" s="27" t="s">
        <v>137</v>
      </c>
      <c r="D62" s="28" t="s">
        <v>156</v>
      </c>
      <c r="E62" s="29" t="s">
        <v>17</v>
      </c>
      <c r="F62" s="80">
        <v>2640</v>
      </c>
      <c r="G62" s="91"/>
      <c r="H62" s="90">
        <f t="shared" si="2"/>
        <v>0</v>
      </c>
    </row>
    <row r="63" spans="1:8" ht="22.5">
      <c r="A63" s="27" t="s">
        <v>157</v>
      </c>
      <c r="B63" s="48" t="s">
        <v>147</v>
      </c>
      <c r="C63" s="27" t="s">
        <v>137</v>
      </c>
      <c r="D63" s="28" t="s">
        <v>158</v>
      </c>
      <c r="E63" s="29" t="s">
        <v>17</v>
      </c>
      <c r="F63" s="80">
        <v>2640</v>
      </c>
      <c r="G63" s="91"/>
      <c r="H63" s="90">
        <f t="shared" si="2"/>
        <v>0</v>
      </c>
    </row>
    <row r="64" spans="1:8" ht="33.75">
      <c r="A64" s="27" t="s">
        <v>159</v>
      </c>
      <c r="B64" s="48" t="s">
        <v>160</v>
      </c>
      <c r="C64" s="27" t="s">
        <v>137</v>
      </c>
      <c r="D64" s="28" t="s">
        <v>161</v>
      </c>
      <c r="E64" s="29" t="s">
        <v>17</v>
      </c>
      <c r="F64" s="80">
        <v>2640</v>
      </c>
      <c r="G64" s="91"/>
      <c r="H64" s="90">
        <f t="shared" si="2"/>
        <v>0</v>
      </c>
    </row>
    <row r="65" spans="1:8" ht="33.75">
      <c r="A65" s="27" t="s">
        <v>162</v>
      </c>
      <c r="B65" s="48" t="s">
        <v>153</v>
      </c>
      <c r="C65" s="27" t="s">
        <v>137</v>
      </c>
      <c r="D65" s="28" t="s">
        <v>154</v>
      </c>
      <c r="E65" s="29" t="s">
        <v>17</v>
      </c>
      <c r="F65" s="80">
        <v>2640</v>
      </c>
      <c r="G65" s="91"/>
      <c r="H65" s="90">
        <f t="shared" si="2"/>
        <v>0</v>
      </c>
    </row>
    <row r="66" spans="1:8" ht="33.75">
      <c r="A66" s="27" t="s">
        <v>163</v>
      </c>
      <c r="B66" s="48" t="s">
        <v>153</v>
      </c>
      <c r="C66" s="27" t="s">
        <v>137</v>
      </c>
      <c r="D66" s="28" t="s">
        <v>156</v>
      </c>
      <c r="E66" s="29" t="s">
        <v>17</v>
      </c>
      <c r="F66" s="80">
        <v>2640</v>
      </c>
      <c r="G66" s="91"/>
      <c r="H66" s="90">
        <f t="shared" si="2"/>
        <v>0</v>
      </c>
    </row>
    <row r="67" spans="1:8" ht="22.5">
      <c r="A67" s="27" t="s">
        <v>164</v>
      </c>
      <c r="B67" s="48" t="s">
        <v>147</v>
      </c>
      <c r="C67" s="27" t="s">
        <v>137</v>
      </c>
      <c r="D67" s="28" t="s">
        <v>165</v>
      </c>
      <c r="E67" s="29" t="s">
        <v>17</v>
      </c>
      <c r="F67" s="80">
        <v>2640</v>
      </c>
      <c r="G67" s="91"/>
      <c r="H67" s="90">
        <f t="shared" si="2"/>
        <v>0</v>
      </c>
    </row>
    <row r="68" spans="1:8" ht="56.25">
      <c r="A68" s="27" t="s">
        <v>166</v>
      </c>
      <c r="B68" s="48" t="s">
        <v>167</v>
      </c>
      <c r="C68" s="27" t="s">
        <v>137</v>
      </c>
      <c r="D68" s="28" t="s">
        <v>168</v>
      </c>
      <c r="E68" s="29" t="s">
        <v>17</v>
      </c>
      <c r="F68" s="80">
        <v>601</v>
      </c>
      <c r="G68" s="91"/>
      <c r="H68" s="90">
        <f t="shared" si="2"/>
        <v>0</v>
      </c>
    </row>
    <row r="69" spans="1:8" ht="56.25">
      <c r="A69" s="27" t="s">
        <v>169</v>
      </c>
      <c r="B69" s="48" t="s">
        <v>167</v>
      </c>
      <c r="C69" s="27" t="s">
        <v>137</v>
      </c>
      <c r="D69" s="28" t="s">
        <v>170</v>
      </c>
      <c r="E69" s="29" t="s">
        <v>17</v>
      </c>
      <c r="F69" s="80">
        <v>2039</v>
      </c>
      <c r="G69" s="91"/>
      <c r="H69" s="90">
        <f t="shared" si="2"/>
        <v>0</v>
      </c>
    </row>
    <row r="70" spans="1:8" ht="19.5">
      <c r="A70" s="27" t="s">
        <v>171</v>
      </c>
      <c r="B70" s="48" t="s">
        <v>21</v>
      </c>
      <c r="C70" s="27" t="s">
        <v>137</v>
      </c>
      <c r="D70" s="28" t="s">
        <v>172</v>
      </c>
      <c r="E70" s="29" t="s">
        <v>72</v>
      </c>
      <c r="F70" s="80">
        <v>65</v>
      </c>
      <c r="G70" s="91"/>
      <c r="H70" s="90">
        <f t="shared" si="2"/>
        <v>0</v>
      </c>
    </row>
    <row r="71" spans="1:8" ht="19.5">
      <c r="A71" s="27" t="s">
        <v>173</v>
      </c>
      <c r="B71" s="48" t="s">
        <v>21</v>
      </c>
      <c r="C71" s="27" t="s">
        <v>137</v>
      </c>
      <c r="D71" s="28" t="s">
        <v>174</v>
      </c>
      <c r="E71" s="29" t="s">
        <v>72</v>
      </c>
      <c r="F71" s="80">
        <v>64</v>
      </c>
      <c r="G71" s="91"/>
      <c r="H71" s="90">
        <f t="shared" si="2"/>
        <v>0</v>
      </c>
    </row>
    <row r="72" spans="1:8" ht="33.75">
      <c r="A72" s="27" t="s">
        <v>175</v>
      </c>
      <c r="B72" s="48" t="s">
        <v>176</v>
      </c>
      <c r="C72" s="27" t="s">
        <v>137</v>
      </c>
      <c r="D72" s="28" t="s">
        <v>177</v>
      </c>
      <c r="E72" s="29" t="s">
        <v>72</v>
      </c>
      <c r="F72" s="80">
        <v>28</v>
      </c>
      <c r="G72" s="91"/>
      <c r="H72" s="90">
        <f t="shared" si="2"/>
        <v>0</v>
      </c>
    </row>
    <row r="73" spans="1:8" ht="12.75">
      <c r="A73" s="109"/>
      <c r="B73" s="110"/>
      <c r="C73" s="109"/>
      <c r="D73" s="111" t="s">
        <v>178</v>
      </c>
      <c r="E73" s="112"/>
      <c r="F73" s="115"/>
      <c r="G73" s="113"/>
      <c r="H73" s="114"/>
    </row>
    <row r="74" spans="1:8" ht="22.5">
      <c r="A74" s="27" t="s">
        <v>179</v>
      </c>
      <c r="B74" s="48" t="s">
        <v>153</v>
      </c>
      <c r="C74" s="27" t="s">
        <v>137</v>
      </c>
      <c r="D74" s="28" t="s">
        <v>180</v>
      </c>
      <c r="E74" s="29" t="s">
        <v>17</v>
      </c>
      <c r="F74" s="80">
        <v>228</v>
      </c>
      <c r="G74" s="91"/>
      <c r="H74" s="90">
        <f t="shared" si="2"/>
        <v>0</v>
      </c>
    </row>
    <row r="75" spans="1:8" ht="22.5">
      <c r="A75" s="27" t="s">
        <v>181</v>
      </c>
      <c r="B75" s="48" t="s">
        <v>182</v>
      </c>
      <c r="C75" s="27" t="s">
        <v>137</v>
      </c>
      <c r="D75" s="28" t="s">
        <v>183</v>
      </c>
      <c r="E75" s="29" t="s">
        <v>17</v>
      </c>
      <c r="F75" s="80">
        <v>228</v>
      </c>
      <c r="G75" s="91"/>
      <c r="H75" s="90">
        <f t="shared" si="2"/>
        <v>0</v>
      </c>
    </row>
    <row r="76" spans="1:8" ht="12.75">
      <c r="A76" s="109"/>
      <c r="B76" s="110"/>
      <c r="C76" s="109"/>
      <c r="D76" s="111" t="s">
        <v>184</v>
      </c>
      <c r="E76" s="112"/>
      <c r="F76" s="115"/>
      <c r="G76" s="113"/>
      <c r="H76" s="116"/>
    </row>
    <row r="77" spans="1:8" ht="22.5">
      <c r="A77" s="27" t="s">
        <v>185</v>
      </c>
      <c r="B77" s="48" t="s">
        <v>186</v>
      </c>
      <c r="C77" s="27" t="s">
        <v>137</v>
      </c>
      <c r="D77" s="28" t="s">
        <v>187</v>
      </c>
      <c r="E77" s="29" t="s">
        <v>35</v>
      </c>
      <c r="F77" s="80">
        <v>7</v>
      </c>
      <c r="G77" s="91"/>
      <c r="H77" s="90">
        <f t="shared" si="2"/>
        <v>0</v>
      </c>
    </row>
    <row r="78" spans="1:8" ht="22.5">
      <c r="A78" s="27" t="s">
        <v>188</v>
      </c>
      <c r="B78" s="48" t="s">
        <v>189</v>
      </c>
      <c r="C78" s="27" t="s">
        <v>137</v>
      </c>
      <c r="D78" s="28" t="s">
        <v>190</v>
      </c>
      <c r="E78" s="29" t="s">
        <v>72</v>
      </c>
      <c r="F78" s="80">
        <v>7</v>
      </c>
      <c r="G78" s="91"/>
      <c r="H78" s="90">
        <f t="shared" si="2"/>
        <v>0</v>
      </c>
    </row>
    <row r="79" spans="1:8" ht="22.5">
      <c r="A79" s="27" t="s">
        <v>191</v>
      </c>
      <c r="B79" s="48" t="s">
        <v>189</v>
      </c>
      <c r="C79" s="27" t="s">
        <v>137</v>
      </c>
      <c r="D79" s="28" t="s">
        <v>192</v>
      </c>
      <c r="E79" s="29" t="s">
        <v>72</v>
      </c>
      <c r="F79" s="80">
        <v>22</v>
      </c>
      <c r="G79" s="91"/>
      <c r="H79" s="90">
        <f t="shared" si="2"/>
        <v>0</v>
      </c>
    </row>
    <row r="80" spans="1:8" ht="22.5">
      <c r="A80" s="27" t="s">
        <v>193</v>
      </c>
      <c r="B80" s="48" t="s">
        <v>194</v>
      </c>
      <c r="C80" s="27" t="s">
        <v>137</v>
      </c>
      <c r="D80" s="28" t="s">
        <v>195</v>
      </c>
      <c r="E80" s="29" t="s">
        <v>72</v>
      </c>
      <c r="F80" s="80">
        <v>100</v>
      </c>
      <c r="G80" s="91"/>
      <c r="H80" s="90">
        <f t="shared" si="2"/>
        <v>0</v>
      </c>
    </row>
    <row r="81" spans="1:8" ht="45">
      <c r="A81" s="27" t="s">
        <v>196</v>
      </c>
      <c r="B81" s="48" t="s">
        <v>197</v>
      </c>
      <c r="C81" s="27" t="s">
        <v>137</v>
      </c>
      <c r="D81" s="28" t="s">
        <v>198</v>
      </c>
      <c r="E81" s="29" t="s">
        <v>17</v>
      </c>
      <c r="F81" s="80">
        <v>270</v>
      </c>
      <c r="G81" s="91"/>
      <c r="H81" s="90">
        <f t="shared" si="2"/>
        <v>0</v>
      </c>
    </row>
    <row r="82" spans="1:8" ht="56.25">
      <c r="A82" s="27" t="s">
        <v>199</v>
      </c>
      <c r="B82" s="48" t="s">
        <v>197</v>
      </c>
      <c r="C82" s="27" t="s">
        <v>137</v>
      </c>
      <c r="D82" s="28" t="s">
        <v>200</v>
      </c>
      <c r="E82" s="29" t="s">
        <v>17</v>
      </c>
      <c r="F82" s="80">
        <v>152</v>
      </c>
      <c r="G82" s="91"/>
      <c r="H82" s="90">
        <f t="shared" si="2"/>
        <v>0</v>
      </c>
    </row>
    <row r="83" spans="1:8" ht="19.5">
      <c r="A83" s="27" t="s">
        <v>201</v>
      </c>
      <c r="B83" s="48" t="s">
        <v>21</v>
      </c>
      <c r="C83" s="27" t="s">
        <v>137</v>
      </c>
      <c r="D83" s="28" t="s">
        <v>202</v>
      </c>
      <c r="E83" s="29" t="s">
        <v>35</v>
      </c>
      <c r="F83" s="80">
        <v>422</v>
      </c>
      <c r="G83" s="91"/>
      <c r="H83" s="90">
        <f t="shared" si="2"/>
        <v>0</v>
      </c>
    </row>
    <row r="84" spans="1:8" ht="33.75">
      <c r="A84" s="27" t="s">
        <v>203</v>
      </c>
      <c r="B84" s="48" t="s">
        <v>204</v>
      </c>
      <c r="C84" s="27" t="s">
        <v>137</v>
      </c>
      <c r="D84" s="28" t="s">
        <v>205</v>
      </c>
      <c r="E84" s="29" t="s">
        <v>72</v>
      </c>
      <c r="F84" s="80">
        <v>247</v>
      </c>
      <c r="G84" s="91"/>
      <c r="H84" s="90">
        <f t="shared" si="2"/>
        <v>0</v>
      </c>
    </row>
    <row r="85" spans="1:8" ht="33.75">
      <c r="A85" s="27" t="s">
        <v>206</v>
      </c>
      <c r="B85" s="48" t="s">
        <v>207</v>
      </c>
      <c r="C85" s="27" t="s">
        <v>137</v>
      </c>
      <c r="D85" s="28" t="s">
        <v>208</v>
      </c>
      <c r="E85" s="29" t="s">
        <v>35</v>
      </c>
      <c r="F85" s="80">
        <v>1</v>
      </c>
      <c r="G85" s="91"/>
      <c r="H85" s="90">
        <f t="shared" si="2"/>
        <v>0</v>
      </c>
    </row>
    <row r="86" spans="1:8" ht="22.5">
      <c r="A86" s="27" t="s">
        <v>209</v>
      </c>
      <c r="B86" s="48" t="s">
        <v>21</v>
      </c>
      <c r="C86" s="27" t="s">
        <v>137</v>
      </c>
      <c r="D86" s="28" t="s">
        <v>210</v>
      </c>
      <c r="E86" s="29" t="s">
        <v>72</v>
      </c>
      <c r="F86" s="78">
        <v>1.8</v>
      </c>
      <c r="G86" s="91"/>
      <c r="H86" s="90">
        <f t="shared" si="2"/>
        <v>0</v>
      </c>
    </row>
    <row r="87" spans="1:8" ht="19.5">
      <c r="A87" s="27" t="s">
        <v>211</v>
      </c>
      <c r="B87" s="48" t="s">
        <v>212</v>
      </c>
      <c r="C87" s="27" t="s">
        <v>137</v>
      </c>
      <c r="D87" s="28" t="s">
        <v>213</v>
      </c>
      <c r="E87" s="29" t="s">
        <v>72</v>
      </c>
      <c r="F87" s="29">
        <v>4</v>
      </c>
      <c r="G87" s="91"/>
      <c r="H87" s="90">
        <f t="shared" si="2"/>
        <v>0</v>
      </c>
    </row>
    <row r="88" spans="1:8" ht="33.75">
      <c r="A88" s="27" t="s">
        <v>214</v>
      </c>
      <c r="B88" s="48" t="s">
        <v>215</v>
      </c>
      <c r="C88" s="27" t="s">
        <v>137</v>
      </c>
      <c r="D88" s="28" t="s">
        <v>216</v>
      </c>
      <c r="E88" s="29" t="s">
        <v>72</v>
      </c>
      <c r="F88" s="78">
        <v>2.5</v>
      </c>
      <c r="G88" s="91"/>
      <c r="H88" s="90">
        <f t="shared" si="2"/>
        <v>0</v>
      </c>
    </row>
    <row r="89" spans="1:8" s="2" customFormat="1" ht="12.75">
      <c r="A89" s="34"/>
      <c r="B89" s="50"/>
      <c r="C89" s="35"/>
      <c r="D89" s="36" t="s">
        <v>217</v>
      </c>
      <c r="E89" s="35"/>
      <c r="F89" s="35"/>
      <c r="G89" s="108"/>
      <c r="H89" s="101"/>
    </row>
    <row r="90" spans="1:8" s="2" customFormat="1" ht="12.75">
      <c r="A90" s="34"/>
      <c r="B90" s="50"/>
      <c r="C90" s="35"/>
      <c r="D90" s="36" t="s">
        <v>218</v>
      </c>
      <c r="E90" s="35"/>
      <c r="F90" s="35"/>
      <c r="G90" s="108"/>
      <c r="H90" s="101"/>
    </row>
    <row r="91" spans="1:8" ht="19.5">
      <c r="A91" s="27" t="s">
        <v>219</v>
      </c>
      <c r="B91" s="48" t="s">
        <v>220</v>
      </c>
      <c r="C91" s="27" t="s">
        <v>221</v>
      </c>
      <c r="D91" s="28" t="s">
        <v>222</v>
      </c>
      <c r="E91" s="29" t="s">
        <v>35</v>
      </c>
      <c r="F91" s="80">
        <v>88</v>
      </c>
      <c r="G91" s="91"/>
      <c r="H91" s="90">
        <f>ROUND(F91*G91,2)</f>
        <v>0</v>
      </c>
    </row>
    <row r="92" spans="1:8" ht="19.5">
      <c r="A92" s="27" t="s">
        <v>223</v>
      </c>
      <c r="B92" s="48" t="s">
        <v>224</v>
      </c>
      <c r="C92" s="27" t="s">
        <v>221</v>
      </c>
      <c r="D92" s="28" t="s">
        <v>225</v>
      </c>
      <c r="E92" s="29" t="s">
        <v>35</v>
      </c>
      <c r="F92" s="80">
        <v>38</v>
      </c>
      <c r="G92" s="91"/>
      <c r="H92" s="90">
        <f>ROUND(F92*G92,2)</f>
        <v>0</v>
      </c>
    </row>
    <row r="93" spans="1:8" ht="45">
      <c r="A93" s="27" t="s">
        <v>226</v>
      </c>
      <c r="B93" s="48" t="s">
        <v>227</v>
      </c>
      <c r="C93" s="27" t="s">
        <v>221</v>
      </c>
      <c r="D93" s="28" t="s">
        <v>228</v>
      </c>
      <c r="E93" s="29" t="s">
        <v>72</v>
      </c>
      <c r="F93" s="80">
        <v>560</v>
      </c>
      <c r="G93" s="91"/>
      <c r="H93" s="90">
        <f>ROUND(F93*G93,2)</f>
        <v>0</v>
      </c>
    </row>
    <row r="94" spans="1:8" s="2" customFormat="1" ht="12.75">
      <c r="A94" s="34"/>
      <c r="B94" s="50"/>
      <c r="C94" s="35"/>
      <c r="D94" s="36" t="s">
        <v>229</v>
      </c>
      <c r="E94" s="35"/>
      <c r="F94" s="35"/>
      <c r="G94" s="108"/>
      <c r="H94" s="101"/>
    </row>
    <row r="95" spans="1:8" ht="33.75">
      <c r="A95" s="27" t="s">
        <v>230</v>
      </c>
      <c r="B95" s="48" t="s">
        <v>231</v>
      </c>
      <c r="C95" s="27" t="s">
        <v>221</v>
      </c>
      <c r="D95" s="28" t="s">
        <v>232</v>
      </c>
      <c r="E95" s="29" t="s">
        <v>72</v>
      </c>
      <c r="F95" s="80">
        <v>157</v>
      </c>
      <c r="G95" s="91"/>
      <c r="H95" s="100">
        <f>ROUND(F95*G95,2)</f>
        <v>0</v>
      </c>
    </row>
    <row r="96" spans="1:8" ht="22.5">
      <c r="A96" s="27" t="s">
        <v>233</v>
      </c>
      <c r="B96" s="48" t="s">
        <v>234</v>
      </c>
      <c r="C96" s="27" t="s">
        <v>221</v>
      </c>
      <c r="D96" s="28" t="s">
        <v>235</v>
      </c>
      <c r="E96" s="29" t="s">
        <v>35</v>
      </c>
      <c r="F96" s="80">
        <v>84</v>
      </c>
      <c r="G96" s="91"/>
      <c r="H96" s="100">
        <f>ROUND(F96*G96,2)</f>
        <v>0</v>
      </c>
    </row>
    <row r="97" spans="1:8" ht="19.5">
      <c r="A97" s="27" t="s">
        <v>236</v>
      </c>
      <c r="B97" s="48" t="s">
        <v>234</v>
      </c>
      <c r="C97" s="27" t="s">
        <v>221</v>
      </c>
      <c r="D97" s="28" t="s">
        <v>237</v>
      </c>
      <c r="E97" s="29" t="s">
        <v>35</v>
      </c>
      <c r="F97" s="80">
        <v>8</v>
      </c>
      <c r="G97" s="91"/>
      <c r="H97" s="100">
        <f>ROUND(F97*G97,2)</f>
        <v>0</v>
      </c>
    </row>
    <row r="98" spans="1:8" ht="22.5">
      <c r="A98" s="27" t="s">
        <v>238</v>
      </c>
      <c r="B98" s="48" t="s">
        <v>239</v>
      </c>
      <c r="C98" s="27" t="s">
        <v>221</v>
      </c>
      <c r="D98" s="28" t="s">
        <v>240</v>
      </c>
      <c r="E98" s="29" t="s">
        <v>35</v>
      </c>
      <c r="F98" s="80">
        <v>1</v>
      </c>
      <c r="G98" s="91"/>
      <c r="H98" s="100">
        <f>ROUND(F98*G98,2)</f>
        <v>0</v>
      </c>
    </row>
    <row r="99" spans="1:8" ht="22.5">
      <c r="A99" s="27" t="s">
        <v>241</v>
      </c>
      <c r="B99" s="48" t="s">
        <v>242</v>
      </c>
      <c r="C99" s="27" t="s">
        <v>221</v>
      </c>
      <c r="D99" s="28" t="s">
        <v>243</v>
      </c>
      <c r="E99" s="29" t="s">
        <v>35</v>
      </c>
      <c r="F99" s="80">
        <v>5</v>
      </c>
      <c r="G99" s="91"/>
      <c r="H99" s="100">
        <f>ROUND(F99*G99,2)</f>
        <v>0</v>
      </c>
    </row>
    <row r="100" spans="1:8" s="2" customFormat="1" ht="12.75">
      <c r="A100" s="34"/>
      <c r="B100" s="50"/>
      <c r="C100" s="35"/>
      <c r="D100" s="36" t="s">
        <v>244</v>
      </c>
      <c r="E100" s="35"/>
      <c r="F100" s="35"/>
      <c r="G100" s="108"/>
      <c r="H100" s="101"/>
    </row>
    <row r="101" spans="1:8" ht="22.5">
      <c r="A101" s="27" t="s">
        <v>245</v>
      </c>
      <c r="B101" s="48" t="s">
        <v>246</v>
      </c>
      <c r="C101" s="27" t="s">
        <v>221</v>
      </c>
      <c r="D101" s="28" t="s">
        <v>247</v>
      </c>
      <c r="E101" s="29" t="s">
        <v>107</v>
      </c>
      <c r="F101" s="80">
        <v>88</v>
      </c>
      <c r="G101" s="91"/>
      <c r="H101" s="90">
        <f>ROUND(F101*G101,2)</f>
        <v>0</v>
      </c>
    </row>
    <row r="102" spans="1:8" ht="22.5">
      <c r="A102" s="27" t="s">
        <v>248</v>
      </c>
      <c r="B102" s="48" t="s">
        <v>249</v>
      </c>
      <c r="C102" s="27" t="s">
        <v>221</v>
      </c>
      <c r="D102" s="28" t="s">
        <v>247</v>
      </c>
      <c r="E102" s="29" t="s">
        <v>107</v>
      </c>
      <c r="F102" s="80">
        <v>38</v>
      </c>
      <c r="G102" s="91"/>
      <c r="H102" s="90">
        <f>ROUND(F102*G102,2)</f>
        <v>0</v>
      </c>
    </row>
    <row r="103" spans="1:8" ht="33.75">
      <c r="A103" s="27" t="s">
        <v>250</v>
      </c>
      <c r="B103" s="48" t="s">
        <v>251</v>
      </c>
      <c r="C103" s="27" t="s">
        <v>221</v>
      </c>
      <c r="D103" s="28" t="s">
        <v>252</v>
      </c>
      <c r="E103" s="29" t="s">
        <v>72</v>
      </c>
      <c r="F103" s="80">
        <v>560</v>
      </c>
      <c r="G103" s="91"/>
      <c r="H103" s="90">
        <f>ROUND(F103*G103,2)</f>
        <v>0</v>
      </c>
    </row>
    <row r="104" spans="1:8" ht="33.75">
      <c r="A104" s="27" t="s">
        <v>253</v>
      </c>
      <c r="B104" s="48" t="s">
        <v>254</v>
      </c>
      <c r="C104" s="27" t="s">
        <v>221</v>
      </c>
      <c r="D104" s="28" t="s">
        <v>255</v>
      </c>
      <c r="E104" s="29" t="s">
        <v>72</v>
      </c>
      <c r="F104" s="80">
        <v>560</v>
      </c>
      <c r="G104" s="91"/>
      <c r="H104" s="90">
        <f>ROUND(F104*G104,2)</f>
        <v>0</v>
      </c>
    </row>
    <row r="105" spans="1:8" s="2" customFormat="1" ht="12.75">
      <c r="A105" s="34"/>
      <c r="B105" s="50"/>
      <c r="C105" s="35"/>
      <c r="D105" s="36" t="s">
        <v>256</v>
      </c>
      <c r="E105" s="35"/>
      <c r="F105" s="35"/>
      <c r="G105" s="108"/>
      <c r="H105" s="101"/>
    </row>
    <row r="106" spans="1:8" ht="22.5">
      <c r="A106" s="27" t="s">
        <v>257</v>
      </c>
      <c r="B106" s="48" t="s">
        <v>21</v>
      </c>
      <c r="C106" s="27" t="s">
        <v>137</v>
      </c>
      <c r="D106" s="28" t="s">
        <v>258</v>
      </c>
      <c r="E106" s="29" t="s">
        <v>85</v>
      </c>
      <c r="F106" s="78">
        <v>0.2</v>
      </c>
      <c r="G106" s="91"/>
      <c r="H106" s="90">
        <f>ROUND(F106*G106,2)</f>
        <v>0</v>
      </c>
    </row>
    <row r="107" spans="1:8" ht="19.5">
      <c r="A107" s="27" t="s">
        <v>259</v>
      </c>
      <c r="B107" s="48" t="s">
        <v>153</v>
      </c>
      <c r="C107" s="27" t="s">
        <v>137</v>
      </c>
      <c r="D107" s="28" t="s">
        <v>260</v>
      </c>
      <c r="E107" s="29" t="s">
        <v>17</v>
      </c>
      <c r="F107" s="78">
        <v>4.5</v>
      </c>
      <c r="G107" s="91"/>
      <c r="H107" s="90">
        <f>ROUND(F107*G107,2)</f>
        <v>0</v>
      </c>
    </row>
    <row r="108" spans="1:8" ht="22.5">
      <c r="A108" s="27" t="s">
        <v>261</v>
      </c>
      <c r="B108" s="48" t="s">
        <v>262</v>
      </c>
      <c r="C108" s="27" t="s">
        <v>137</v>
      </c>
      <c r="D108" s="28" t="s">
        <v>263</v>
      </c>
      <c r="E108" s="29" t="s">
        <v>17</v>
      </c>
      <c r="F108" s="78">
        <v>4.5</v>
      </c>
      <c r="G108" s="91"/>
      <c r="H108" s="90">
        <f>ROUND(F108*G108,2)</f>
        <v>0</v>
      </c>
    </row>
    <row r="109" spans="1:8" ht="19.5">
      <c r="A109" s="27" t="s">
        <v>264</v>
      </c>
      <c r="B109" s="48" t="s">
        <v>265</v>
      </c>
      <c r="C109" s="27" t="s">
        <v>137</v>
      </c>
      <c r="D109" s="28" t="s">
        <v>266</v>
      </c>
      <c r="E109" s="29" t="s">
        <v>17</v>
      </c>
      <c r="F109" s="78">
        <v>2.6</v>
      </c>
      <c r="G109" s="91"/>
      <c r="H109" s="90">
        <f>ROUND(F109*G109,2)</f>
        <v>0</v>
      </c>
    </row>
    <row r="110" spans="1:8" s="2" customFormat="1" ht="12.75">
      <c r="A110" s="31"/>
      <c r="B110" s="49"/>
      <c r="C110" s="32"/>
      <c r="D110" s="33" t="s">
        <v>267</v>
      </c>
      <c r="E110" s="32"/>
      <c r="F110" s="32"/>
      <c r="G110" s="93"/>
      <c r="H110" s="94"/>
    </row>
    <row r="111" spans="1:8" s="2" customFormat="1" ht="12.75">
      <c r="A111" s="34"/>
      <c r="B111" s="50"/>
      <c r="C111" s="35"/>
      <c r="D111" s="36" t="s">
        <v>268</v>
      </c>
      <c r="E111" s="35"/>
      <c r="F111" s="35"/>
      <c r="G111" s="108"/>
      <c r="H111" s="101"/>
    </row>
    <row r="112" spans="1:8" ht="22.5">
      <c r="A112" s="27" t="s">
        <v>269</v>
      </c>
      <c r="B112" s="48" t="s">
        <v>21</v>
      </c>
      <c r="C112" s="27" t="s">
        <v>19</v>
      </c>
      <c r="D112" s="28" t="s">
        <v>270</v>
      </c>
      <c r="E112" s="29" t="s">
        <v>107</v>
      </c>
      <c r="F112" s="29">
        <v>1</v>
      </c>
      <c r="G112" s="91"/>
      <c r="H112" s="90">
        <f aca="true" t="shared" si="3" ref="H112:H124">ROUND(F112*G112,2)</f>
        <v>0</v>
      </c>
    </row>
    <row r="113" spans="1:8" ht="12.75">
      <c r="A113" s="109"/>
      <c r="B113" s="110"/>
      <c r="C113" s="109"/>
      <c r="D113" s="111" t="s">
        <v>271</v>
      </c>
      <c r="E113" s="112"/>
      <c r="F113" s="112"/>
      <c r="G113" s="113"/>
      <c r="H113" s="116"/>
    </row>
    <row r="114" spans="1:8" ht="22.5">
      <c r="A114" s="27" t="s">
        <v>272</v>
      </c>
      <c r="B114" s="48" t="s">
        <v>21</v>
      </c>
      <c r="C114" s="27" t="s">
        <v>19</v>
      </c>
      <c r="D114" s="28" t="s">
        <v>273</v>
      </c>
      <c r="E114" s="29" t="s">
        <v>35</v>
      </c>
      <c r="F114" s="80">
        <v>3</v>
      </c>
      <c r="G114" s="91"/>
      <c r="H114" s="90">
        <f t="shared" si="3"/>
        <v>0</v>
      </c>
    </row>
    <row r="115" spans="1:8" ht="22.5">
      <c r="A115" s="27" t="s">
        <v>274</v>
      </c>
      <c r="B115" s="48" t="s">
        <v>21</v>
      </c>
      <c r="C115" s="27" t="s">
        <v>19</v>
      </c>
      <c r="D115" s="28" t="s">
        <v>275</v>
      </c>
      <c r="E115" s="29" t="s">
        <v>35</v>
      </c>
      <c r="F115" s="80">
        <v>22</v>
      </c>
      <c r="G115" s="91"/>
      <c r="H115" s="90">
        <f t="shared" si="3"/>
        <v>0</v>
      </c>
    </row>
    <row r="116" spans="1:8" ht="22.5">
      <c r="A116" s="27" t="s">
        <v>276</v>
      </c>
      <c r="B116" s="48" t="s">
        <v>21</v>
      </c>
      <c r="C116" s="27" t="s">
        <v>19</v>
      </c>
      <c r="D116" s="28" t="s">
        <v>277</v>
      </c>
      <c r="E116" s="29" t="s">
        <v>35</v>
      </c>
      <c r="F116" s="80">
        <v>21</v>
      </c>
      <c r="G116" s="91"/>
      <c r="H116" s="90">
        <f t="shared" si="3"/>
        <v>0</v>
      </c>
    </row>
    <row r="117" spans="1:8" ht="12.75">
      <c r="A117" s="109"/>
      <c r="B117" s="110"/>
      <c r="C117" s="109"/>
      <c r="D117" s="111" t="s">
        <v>278</v>
      </c>
      <c r="E117" s="112"/>
      <c r="F117" s="112"/>
      <c r="G117" s="113"/>
      <c r="H117" s="116"/>
    </row>
    <row r="118" spans="1:8" ht="22.5">
      <c r="A118" s="27" t="s">
        <v>279</v>
      </c>
      <c r="B118" s="48" t="s">
        <v>21</v>
      </c>
      <c r="C118" s="27" t="s">
        <v>19</v>
      </c>
      <c r="D118" s="28" t="s">
        <v>280</v>
      </c>
      <c r="E118" s="29" t="s">
        <v>35</v>
      </c>
      <c r="F118" s="80">
        <v>1</v>
      </c>
      <c r="G118" s="91"/>
      <c r="H118" s="90">
        <f t="shared" si="3"/>
        <v>0</v>
      </c>
    </row>
    <row r="119" spans="1:8" ht="22.5">
      <c r="A119" s="27" t="s">
        <v>281</v>
      </c>
      <c r="B119" s="48" t="s">
        <v>21</v>
      </c>
      <c r="C119" s="27" t="s">
        <v>19</v>
      </c>
      <c r="D119" s="28" t="s">
        <v>282</v>
      </c>
      <c r="E119" s="29" t="s">
        <v>35</v>
      </c>
      <c r="F119" s="80">
        <v>4</v>
      </c>
      <c r="G119" s="91"/>
      <c r="H119" s="90">
        <f t="shared" si="3"/>
        <v>0</v>
      </c>
    </row>
    <row r="120" spans="1:8" ht="22.5">
      <c r="A120" s="27" t="s">
        <v>283</v>
      </c>
      <c r="B120" s="48" t="s">
        <v>21</v>
      </c>
      <c r="C120" s="27" t="s">
        <v>19</v>
      </c>
      <c r="D120" s="28" t="s">
        <v>284</v>
      </c>
      <c r="E120" s="29" t="s">
        <v>35</v>
      </c>
      <c r="F120" s="80">
        <v>23</v>
      </c>
      <c r="G120" s="91"/>
      <c r="H120" s="90">
        <f t="shared" si="3"/>
        <v>0</v>
      </c>
    </row>
    <row r="121" spans="1:8" ht="12.75">
      <c r="A121" s="109"/>
      <c r="B121" s="110"/>
      <c r="C121" s="109"/>
      <c r="D121" s="111" t="s">
        <v>285</v>
      </c>
      <c r="E121" s="112"/>
      <c r="F121" s="112"/>
      <c r="G121" s="113"/>
      <c r="H121" s="116"/>
    </row>
    <row r="122" spans="1:8" ht="22.5">
      <c r="A122" s="27" t="s">
        <v>286</v>
      </c>
      <c r="B122" s="48" t="s">
        <v>287</v>
      </c>
      <c r="C122" s="27" t="s">
        <v>19</v>
      </c>
      <c r="D122" s="28" t="s">
        <v>288</v>
      </c>
      <c r="E122" s="29" t="s">
        <v>35</v>
      </c>
      <c r="F122" s="80">
        <v>10</v>
      </c>
      <c r="G122" s="91"/>
      <c r="H122" s="90">
        <f t="shared" si="3"/>
        <v>0</v>
      </c>
    </row>
    <row r="123" spans="1:8" ht="22.5">
      <c r="A123" s="27" t="s">
        <v>289</v>
      </c>
      <c r="B123" s="48" t="s">
        <v>290</v>
      </c>
      <c r="C123" s="27" t="s">
        <v>19</v>
      </c>
      <c r="D123" s="28" t="s">
        <v>291</v>
      </c>
      <c r="E123" s="29" t="s">
        <v>35</v>
      </c>
      <c r="F123" s="80">
        <v>8</v>
      </c>
      <c r="G123" s="91"/>
      <c r="H123" s="90">
        <f t="shared" si="3"/>
        <v>0</v>
      </c>
    </row>
    <row r="124" spans="1:8" ht="33.75">
      <c r="A124" s="27" t="s">
        <v>292</v>
      </c>
      <c r="B124" s="48" t="s">
        <v>293</v>
      </c>
      <c r="C124" s="27" t="s">
        <v>19</v>
      </c>
      <c r="D124" s="28" t="s">
        <v>294</v>
      </c>
      <c r="E124" s="29" t="s">
        <v>35</v>
      </c>
      <c r="F124" s="80">
        <v>3</v>
      </c>
      <c r="G124" s="91"/>
      <c r="H124" s="90">
        <f t="shared" si="3"/>
        <v>0</v>
      </c>
    </row>
    <row r="125" spans="1:8" ht="12.75">
      <c r="A125" s="109"/>
      <c r="B125" s="110"/>
      <c r="C125" s="109"/>
      <c r="D125" s="111" t="s">
        <v>295</v>
      </c>
      <c r="E125" s="112"/>
      <c r="F125" s="112"/>
      <c r="G125" s="113"/>
      <c r="H125" s="114"/>
    </row>
    <row r="126" spans="1:8" ht="19.5">
      <c r="A126" s="27" t="s">
        <v>296</v>
      </c>
      <c r="B126" s="48" t="s">
        <v>297</v>
      </c>
      <c r="C126" s="27" t="s">
        <v>19</v>
      </c>
      <c r="D126" s="28" t="s">
        <v>298</v>
      </c>
      <c r="E126" s="29" t="s">
        <v>85</v>
      </c>
      <c r="F126" s="78">
        <v>0.4</v>
      </c>
      <c r="G126" s="91"/>
      <c r="H126" s="90">
        <f>ROUND(F126*G126,2)</f>
        <v>0</v>
      </c>
    </row>
    <row r="127" spans="1:8" ht="22.5">
      <c r="A127" s="27" t="s">
        <v>299</v>
      </c>
      <c r="B127" s="48" t="s">
        <v>300</v>
      </c>
      <c r="C127" s="27" t="s">
        <v>19</v>
      </c>
      <c r="D127" s="28" t="s">
        <v>301</v>
      </c>
      <c r="E127" s="29" t="s">
        <v>85</v>
      </c>
      <c r="F127" s="29">
        <v>11</v>
      </c>
      <c r="G127" s="91"/>
      <c r="H127" s="90">
        <f>ROUND(F127*G127,2)</f>
        <v>0</v>
      </c>
    </row>
    <row r="128" spans="1:8" ht="22.5">
      <c r="A128" s="27" t="s">
        <v>302</v>
      </c>
      <c r="B128" s="48" t="s">
        <v>303</v>
      </c>
      <c r="C128" s="27" t="s">
        <v>19</v>
      </c>
      <c r="D128" s="28" t="s">
        <v>304</v>
      </c>
      <c r="E128" s="29" t="s">
        <v>17</v>
      </c>
      <c r="F128" s="29">
        <v>30</v>
      </c>
      <c r="G128" s="91"/>
      <c r="H128" s="90">
        <f>ROUND(F128*G128,2)</f>
        <v>0</v>
      </c>
    </row>
    <row r="129" spans="1:8" ht="22.5">
      <c r="A129" s="27" t="s">
        <v>305</v>
      </c>
      <c r="B129" s="48" t="s">
        <v>306</v>
      </c>
      <c r="C129" s="27" t="s">
        <v>19</v>
      </c>
      <c r="D129" s="28" t="s">
        <v>307</v>
      </c>
      <c r="E129" s="29" t="s">
        <v>17</v>
      </c>
      <c r="F129" s="29">
        <v>1</v>
      </c>
      <c r="G129" s="91"/>
      <c r="H129" s="90">
        <f>ROUND(F129*G129,2)</f>
        <v>0</v>
      </c>
    </row>
    <row r="130" spans="1:8" ht="19.5">
      <c r="A130" s="27" t="s">
        <v>308</v>
      </c>
      <c r="B130" s="48" t="s">
        <v>21</v>
      </c>
      <c r="C130" s="27" t="s">
        <v>19</v>
      </c>
      <c r="D130" s="28" t="s">
        <v>309</v>
      </c>
      <c r="E130" s="29" t="s">
        <v>17</v>
      </c>
      <c r="F130" s="78">
        <v>2.4</v>
      </c>
      <c r="G130" s="91"/>
      <c r="H130" s="90">
        <f>ROUND(F130*G130,2)</f>
        <v>0</v>
      </c>
    </row>
    <row r="131" spans="1:8" ht="12.75">
      <c r="A131" s="109"/>
      <c r="B131" s="110"/>
      <c r="C131" s="109"/>
      <c r="D131" s="111" t="s">
        <v>310</v>
      </c>
      <c r="E131" s="112"/>
      <c r="F131" s="112"/>
      <c r="G131" s="113"/>
      <c r="H131" s="114"/>
    </row>
    <row r="132" spans="1:8" ht="22.5">
      <c r="A132" s="27" t="s">
        <v>311</v>
      </c>
      <c r="B132" s="48" t="s">
        <v>312</v>
      </c>
      <c r="C132" s="27" t="s">
        <v>19</v>
      </c>
      <c r="D132" s="28" t="s">
        <v>313</v>
      </c>
      <c r="E132" s="29" t="s">
        <v>17</v>
      </c>
      <c r="F132" s="29">
        <v>4</v>
      </c>
      <c r="G132" s="91"/>
      <c r="H132" s="90">
        <f aca="true" t="shared" si="4" ref="H132:H138">ROUND(F132*G132,2)</f>
        <v>0</v>
      </c>
    </row>
    <row r="133" spans="1:8" ht="22.5">
      <c r="A133" s="27" t="s">
        <v>314</v>
      </c>
      <c r="B133" s="48" t="s">
        <v>315</v>
      </c>
      <c r="C133" s="27" t="s">
        <v>19</v>
      </c>
      <c r="D133" s="28" t="s">
        <v>316</v>
      </c>
      <c r="E133" s="29" t="s">
        <v>17</v>
      </c>
      <c r="F133" s="29">
        <v>6</v>
      </c>
      <c r="G133" s="91"/>
      <c r="H133" s="90">
        <f t="shared" si="4"/>
        <v>0</v>
      </c>
    </row>
    <row r="134" spans="1:8" ht="19.5">
      <c r="A134" s="27" t="s">
        <v>317</v>
      </c>
      <c r="B134" s="48" t="s">
        <v>21</v>
      </c>
      <c r="C134" s="27" t="s">
        <v>19</v>
      </c>
      <c r="D134" s="28" t="s">
        <v>318</v>
      </c>
      <c r="E134" s="29" t="s">
        <v>35</v>
      </c>
      <c r="F134" s="29">
        <v>6</v>
      </c>
      <c r="G134" s="91"/>
      <c r="H134" s="90">
        <f t="shared" si="4"/>
        <v>0</v>
      </c>
    </row>
    <row r="135" spans="1:8" ht="22.5">
      <c r="A135" s="27" t="s">
        <v>319</v>
      </c>
      <c r="B135" s="48" t="s">
        <v>21</v>
      </c>
      <c r="C135" s="27" t="s">
        <v>19</v>
      </c>
      <c r="D135" s="28" t="s">
        <v>320</v>
      </c>
      <c r="E135" s="29" t="s">
        <v>17</v>
      </c>
      <c r="F135" s="78">
        <v>0.54</v>
      </c>
      <c r="G135" s="91"/>
      <c r="H135" s="90">
        <f t="shared" si="4"/>
        <v>0</v>
      </c>
    </row>
    <row r="136" spans="1:8" ht="19.5">
      <c r="A136" s="27" t="s">
        <v>321</v>
      </c>
      <c r="B136" s="48" t="s">
        <v>21</v>
      </c>
      <c r="C136" s="27" t="s">
        <v>19</v>
      </c>
      <c r="D136" s="28" t="s">
        <v>322</v>
      </c>
      <c r="E136" s="29" t="s">
        <v>17</v>
      </c>
      <c r="F136" s="78">
        <v>21.9</v>
      </c>
      <c r="G136" s="91"/>
      <c r="H136" s="90">
        <f t="shared" si="4"/>
        <v>0</v>
      </c>
    </row>
    <row r="137" spans="1:8" ht="19.5">
      <c r="A137" s="27" t="s">
        <v>323</v>
      </c>
      <c r="B137" s="48" t="s">
        <v>21</v>
      </c>
      <c r="C137" s="27" t="s">
        <v>19</v>
      </c>
      <c r="D137" s="28" t="s">
        <v>324</v>
      </c>
      <c r="E137" s="29" t="s">
        <v>17</v>
      </c>
      <c r="F137" s="80">
        <v>2232</v>
      </c>
      <c r="G137" s="91"/>
      <c r="H137" s="90">
        <f t="shared" si="4"/>
        <v>0</v>
      </c>
    </row>
    <row r="138" spans="1:8" ht="19.5">
      <c r="A138" s="27" t="s">
        <v>325</v>
      </c>
      <c r="B138" s="48" t="s">
        <v>21</v>
      </c>
      <c r="C138" s="27" t="s">
        <v>19</v>
      </c>
      <c r="D138" s="28" t="s">
        <v>326</v>
      </c>
      <c r="E138" s="29" t="s">
        <v>17</v>
      </c>
      <c r="F138" s="29">
        <v>12</v>
      </c>
      <c r="G138" s="91"/>
      <c r="H138" s="90">
        <f t="shared" si="4"/>
        <v>0</v>
      </c>
    </row>
    <row r="139" spans="1:8" ht="12.75">
      <c r="A139" s="109"/>
      <c r="B139" s="110"/>
      <c r="C139" s="109"/>
      <c r="D139" s="111" t="s">
        <v>327</v>
      </c>
      <c r="E139" s="112"/>
      <c r="F139" s="112"/>
      <c r="G139" s="113"/>
      <c r="H139" s="114"/>
    </row>
    <row r="140" spans="1:8" ht="19.5">
      <c r="A140" s="27" t="s">
        <v>328</v>
      </c>
      <c r="B140" s="48" t="s">
        <v>329</v>
      </c>
      <c r="C140" s="27" t="s">
        <v>19</v>
      </c>
      <c r="D140" s="28" t="s">
        <v>330</v>
      </c>
      <c r="E140" s="29" t="s">
        <v>17</v>
      </c>
      <c r="F140" s="78">
        <v>3.2</v>
      </c>
      <c r="G140" s="91"/>
      <c r="H140" s="90">
        <f>ROUND(F140*G140,2)</f>
        <v>0</v>
      </c>
    </row>
    <row r="141" spans="1:8" ht="19.5">
      <c r="A141" s="27" t="s">
        <v>331</v>
      </c>
      <c r="B141" s="48" t="s">
        <v>332</v>
      </c>
      <c r="C141" s="27" t="s">
        <v>19</v>
      </c>
      <c r="D141" s="28" t="s">
        <v>333</v>
      </c>
      <c r="E141" s="29" t="s">
        <v>17</v>
      </c>
      <c r="F141" s="78">
        <v>0.1</v>
      </c>
      <c r="G141" s="91"/>
      <c r="H141" s="90">
        <f>ROUND(F141*G141,2)</f>
        <v>0</v>
      </c>
    </row>
    <row r="142" spans="1:8" ht="45">
      <c r="A142" s="27" t="s">
        <v>334</v>
      </c>
      <c r="B142" s="48" t="s">
        <v>21</v>
      </c>
      <c r="C142" s="27" t="s">
        <v>19</v>
      </c>
      <c r="D142" s="28" t="s">
        <v>335</v>
      </c>
      <c r="E142" s="29" t="s">
        <v>107</v>
      </c>
      <c r="F142" s="29">
        <v>1</v>
      </c>
      <c r="G142" s="91"/>
      <c r="H142" s="90">
        <f>ROUND(F142*G142,2)</f>
        <v>0</v>
      </c>
    </row>
    <row r="143" spans="1:8" ht="12.75">
      <c r="A143" s="109"/>
      <c r="B143" s="110"/>
      <c r="C143" s="109"/>
      <c r="D143" s="111" t="s">
        <v>336</v>
      </c>
      <c r="E143" s="112"/>
      <c r="F143" s="112"/>
      <c r="G143" s="113"/>
      <c r="H143" s="114"/>
    </row>
    <row r="144" spans="1:8" ht="22.5">
      <c r="A144" s="27" t="s">
        <v>337</v>
      </c>
      <c r="B144" s="48" t="s">
        <v>338</v>
      </c>
      <c r="C144" s="27" t="s">
        <v>19</v>
      </c>
      <c r="D144" s="28" t="s">
        <v>339</v>
      </c>
      <c r="E144" s="29" t="s">
        <v>85</v>
      </c>
      <c r="F144" s="29">
        <v>85</v>
      </c>
      <c r="G144" s="91"/>
      <c r="H144" s="90">
        <f>ROUND(F144*G144,2)</f>
        <v>0</v>
      </c>
    </row>
    <row r="145" spans="1:8" ht="33.75">
      <c r="A145" s="27" t="s">
        <v>340</v>
      </c>
      <c r="B145" s="48" t="s">
        <v>341</v>
      </c>
      <c r="C145" s="27" t="s">
        <v>19</v>
      </c>
      <c r="D145" s="28" t="s">
        <v>342</v>
      </c>
      <c r="E145" s="29" t="s">
        <v>85</v>
      </c>
      <c r="F145" s="29">
        <v>85</v>
      </c>
      <c r="G145" s="91"/>
      <c r="H145" s="90">
        <f>ROUND(F145*G145,2)</f>
        <v>0</v>
      </c>
    </row>
    <row r="146" spans="1:8" ht="56.25">
      <c r="A146" s="27" t="s">
        <v>343</v>
      </c>
      <c r="B146" s="48" t="s">
        <v>344</v>
      </c>
      <c r="C146" s="27" t="s">
        <v>19</v>
      </c>
      <c r="D146" s="28" t="s">
        <v>345</v>
      </c>
      <c r="E146" s="29" t="s">
        <v>85</v>
      </c>
      <c r="F146" s="29">
        <v>85</v>
      </c>
      <c r="G146" s="91"/>
      <c r="H146" s="90">
        <f>ROUND(F146*G146,2)</f>
        <v>0</v>
      </c>
    </row>
    <row r="147" spans="1:8" ht="56.25">
      <c r="A147" s="27" t="s">
        <v>346</v>
      </c>
      <c r="B147" s="48" t="s">
        <v>21</v>
      </c>
      <c r="C147" s="27" t="s">
        <v>19</v>
      </c>
      <c r="D147" s="28" t="s">
        <v>347</v>
      </c>
      <c r="E147" s="29" t="s">
        <v>91</v>
      </c>
      <c r="F147" s="29">
        <v>140</v>
      </c>
      <c r="G147" s="91"/>
      <c r="H147" s="90">
        <f>ROUND(F147*G147,2)</f>
        <v>0</v>
      </c>
    </row>
    <row r="148" spans="1:8" s="2" customFormat="1" ht="12.75">
      <c r="A148" s="34"/>
      <c r="B148" s="50"/>
      <c r="C148" s="35"/>
      <c r="D148" s="36" t="s">
        <v>348</v>
      </c>
      <c r="E148" s="35"/>
      <c r="F148" s="35"/>
      <c r="G148" s="108"/>
      <c r="H148" s="101"/>
    </row>
    <row r="149" spans="1:8" ht="22.5">
      <c r="A149" s="27" t="s">
        <v>349</v>
      </c>
      <c r="B149" s="48" t="s">
        <v>21</v>
      </c>
      <c r="C149" s="27" t="s">
        <v>19</v>
      </c>
      <c r="D149" s="28" t="s">
        <v>350</v>
      </c>
      <c r="E149" s="29" t="s">
        <v>17</v>
      </c>
      <c r="F149" s="78">
        <v>23.4</v>
      </c>
      <c r="G149" s="91"/>
      <c r="H149" s="90">
        <f>ROUND(F149*G149,2)</f>
        <v>0</v>
      </c>
    </row>
    <row r="150" spans="1:8" ht="22.5">
      <c r="A150" s="27" t="s">
        <v>351</v>
      </c>
      <c r="B150" s="48" t="s">
        <v>352</v>
      </c>
      <c r="C150" s="27" t="s">
        <v>19</v>
      </c>
      <c r="D150" s="28" t="s">
        <v>353</v>
      </c>
      <c r="E150" s="29" t="s">
        <v>85</v>
      </c>
      <c r="F150" s="29">
        <v>69</v>
      </c>
      <c r="G150" s="91"/>
      <c r="H150" s="90">
        <f>ROUND(F150*G150,2)</f>
        <v>0</v>
      </c>
    </row>
    <row r="151" spans="1:8" ht="22.5">
      <c r="A151" s="27" t="s">
        <v>354</v>
      </c>
      <c r="B151" s="48" t="s">
        <v>355</v>
      </c>
      <c r="C151" s="27" t="s">
        <v>19</v>
      </c>
      <c r="D151" s="28" t="s">
        <v>356</v>
      </c>
      <c r="E151" s="29" t="s">
        <v>85</v>
      </c>
      <c r="F151" s="29">
        <v>51</v>
      </c>
      <c r="G151" s="91"/>
      <c r="H151" s="90">
        <f>ROUND(F151*G151,2)</f>
        <v>0</v>
      </c>
    </row>
    <row r="152" spans="1:8" ht="22.5">
      <c r="A152" s="27" t="s">
        <v>357</v>
      </c>
      <c r="B152" s="48" t="s">
        <v>358</v>
      </c>
      <c r="C152" s="27" t="s">
        <v>19</v>
      </c>
      <c r="D152" s="28" t="s">
        <v>359</v>
      </c>
      <c r="E152" s="29" t="s">
        <v>85</v>
      </c>
      <c r="F152" s="29">
        <v>19</v>
      </c>
      <c r="G152" s="91"/>
      <c r="H152" s="90">
        <f>ROUND(F152*G152,2)</f>
        <v>0</v>
      </c>
    </row>
    <row r="153" spans="1:8" ht="22.5">
      <c r="A153" s="27" t="s">
        <v>360</v>
      </c>
      <c r="B153" s="48" t="s">
        <v>361</v>
      </c>
      <c r="C153" s="27" t="s">
        <v>19</v>
      </c>
      <c r="D153" s="28" t="s">
        <v>362</v>
      </c>
      <c r="E153" s="29" t="s">
        <v>85</v>
      </c>
      <c r="F153" s="29">
        <v>19</v>
      </c>
      <c r="G153" s="91"/>
      <c r="H153" s="90">
        <f>ROUND(F153*G153,2)</f>
        <v>0</v>
      </c>
    </row>
    <row r="154" spans="1:8" s="2" customFormat="1" ht="12.75">
      <c r="A154" s="34"/>
      <c r="B154" s="50"/>
      <c r="C154" s="35"/>
      <c r="D154" s="36" t="s">
        <v>363</v>
      </c>
      <c r="E154" s="35"/>
      <c r="F154" s="35"/>
      <c r="G154" s="108"/>
      <c r="H154" s="101"/>
    </row>
    <row r="155" spans="1:8" s="2" customFormat="1" ht="12.75">
      <c r="A155" s="34"/>
      <c r="B155" s="50"/>
      <c r="C155" s="35"/>
      <c r="D155" s="36" t="s">
        <v>364</v>
      </c>
      <c r="E155" s="35"/>
      <c r="F155" s="35"/>
      <c r="G155" s="108"/>
      <c r="H155" s="101"/>
    </row>
    <row r="156" spans="1:8" ht="12.75">
      <c r="A156" s="109"/>
      <c r="B156" s="110"/>
      <c r="C156" s="109"/>
      <c r="D156" s="111" t="s">
        <v>365</v>
      </c>
      <c r="E156" s="112"/>
      <c r="F156" s="112"/>
      <c r="G156" s="113"/>
      <c r="H156" s="114"/>
    </row>
    <row r="157" spans="1:8" ht="22.5">
      <c r="A157" s="27" t="s">
        <v>366</v>
      </c>
      <c r="B157" s="48" t="s">
        <v>367</v>
      </c>
      <c r="C157" s="27" t="s">
        <v>368</v>
      </c>
      <c r="D157" s="28" t="s">
        <v>369</v>
      </c>
      <c r="E157" s="29" t="s">
        <v>85</v>
      </c>
      <c r="F157" s="78">
        <v>0.54</v>
      </c>
      <c r="G157" s="91"/>
      <c r="H157" s="90">
        <f aca="true" t="shared" si="5" ref="H157:H173">ROUND(F157*G157,2)</f>
        <v>0</v>
      </c>
    </row>
    <row r="158" spans="1:8" ht="22.5">
      <c r="A158" s="27" t="s">
        <v>370</v>
      </c>
      <c r="B158" s="48" t="s">
        <v>371</v>
      </c>
      <c r="C158" s="27" t="s">
        <v>368</v>
      </c>
      <c r="D158" s="28" t="s">
        <v>372</v>
      </c>
      <c r="E158" s="29" t="s">
        <v>85</v>
      </c>
      <c r="F158" s="78">
        <v>1.72</v>
      </c>
      <c r="G158" s="91"/>
      <c r="H158" s="90">
        <f t="shared" si="5"/>
        <v>0</v>
      </c>
    </row>
    <row r="159" spans="1:8" ht="19.5">
      <c r="A159" s="27" t="s">
        <v>373</v>
      </c>
      <c r="B159" s="48" t="s">
        <v>21</v>
      </c>
      <c r="C159" s="27" t="s">
        <v>368</v>
      </c>
      <c r="D159" s="28" t="s">
        <v>374</v>
      </c>
      <c r="E159" s="29" t="s">
        <v>85</v>
      </c>
      <c r="F159" s="78">
        <v>6.14</v>
      </c>
      <c r="G159" s="91"/>
      <c r="H159" s="90">
        <f t="shared" si="5"/>
        <v>0</v>
      </c>
    </row>
    <row r="160" spans="1:8" ht="45">
      <c r="A160" s="37" t="s">
        <v>375</v>
      </c>
      <c r="B160" s="51" t="s">
        <v>376</v>
      </c>
      <c r="C160" s="37" t="s">
        <v>368</v>
      </c>
      <c r="D160" s="30" t="s">
        <v>377</v>
      </c>
      <c r="E160" s="29" t="s">
        <v>17</v>
      </c>
      <c r="F160" s="29">
        <v>19</v>
      </c>
      <c r="G160" s="91"/>
      <c r="H160" s="90">
        <f t="shared" si="5"/>
        <v>0</v>
      </c>
    </row>
    <row r="161" spans="1:8" ht="56.25">
      <c r="A161" s="37" t="s">
        <v>378</v>
      </c>
      <c r="B161" s="51" t="s">
        <v>379</v>
      </c>
      <c r="C161" s="37" t="s">
        <v>368</v>
      </c>
      <c r="D161" s="30" t="s">
        <v>380</v>
      </c>
      <c r="E161" s="29" t="s">
        <v>17</v>
      </c>
      <c r="F161" s="78">
        <v>5.04</v>
      </c>
      <c r="G161" s="91"/>
      <c r="H161" s="90">
        <f t="shared" si="5"/>
        <v>0</v>
      </c>
    </row>
    <row r="162" spans="1:8" ht="56.25">
      <c r="A162" s="37" t="s">
        <v>381</v>
      </c>
      <c r="B162" s="51" t="s">
        <v>379</v>
      </c>
      <c r="C162" s="37" t="s">
        <v>368</v>
      </c>
      <c r="D162" s="30" t="s">
        <v>382</v>
      </c>
      <c r="E162" s="29" t="s">
        <v>17</v>
      </c>
      <c r="F162" s="29">
        <v>14</v>
      </c>
      <c r="G162" s="91"/>
      <c r="H162" s="90">
        <f t="shared" si="5"/>
        <v>0</v>
      </c>
    </row>
    <row r="163" spans="1:8" ht="22.5">
      <c r="A163" s="37" t="s">
        <v>383</v>
      </c>
      <c r="B163" s="51" t="s">
        <v>21</v>
      </c>
      <c r="C163" s="37" t="s">
        <v>368</v>
      </c>
      <c r="D163" s="30" t="s">
        <v>384</v>
      </c>
      <c r="E163" s="29" t="s">
        <v>385</v>
      </c>
      <c r="F163" s="80">
        <v>3796</v>
      </c>
      <c r="G163" s="91"/>
      <c r="H163" s="90">
        <f t="shared" si="5"/>
        <v>0</v>
      </c>
    </row>
    <row r="164" spans="1:8" ht="22.5">
      <c r="A164" s="27" t="s">
        <v>386</v>
      </c>
      <c r="B164" s="48" t="s">
        <v>387</v>
      </c>
      <c r="C164" s="27" t="s">
        <v>368</v>
      </c>
      <c r="D164" s="28" t="s">
        <v>388</v>
      </c>
      <c r="E164" s="29" t="s">
        <v>91</v>
      </c>
      <c r="F164" s="78">
        <v>0.01</v>
      </c>
      <c r="G164" s="91"/>
      <c r="H164" s="90">
        <f t="shared" si="5"/>
        <v>0</v>
      </c>
    </row>
    <row r="165" spans="1:8" ht="22.5">
      <c r="A165" s="27" t="s">
        <v>389</v>
      </c>
      <c r="B165" s="48" t="s">
        <v>390</v>
      </c>
      <c r="C165" s="27" t="s">
        <v>368</v>
      </c>
      <c r="D165" s="28" t="s">
        <v>391</v>
      </c>
      <c r="E165" s="29" t="s">
        <v>91</v>
      </c>
      <c r="F165" s="78">
        <v>0.57</v>
      </c>
      <c r="G165" s="91"/>
      <c r="H165" s="90">
        <f t="shared" si="5"/>
        <v>0</v>
      </c>
    </row>
    <row r="166" spans="1:8" ht="12.75">
      <c r="A166" s="109"/>
      <c r="B166" s="110"/>
      <c r="C166" s="109"/>
      <c r="D166" s="111" t="s">
        <v>392</v>
      </c>
      <c r="E166" s="112"/>
      <c r="F166" s="112"/>
      <c r="G166" s="113"/>
      <c r="H166" s="114"/>
    </row>
    <row r="167" spans="1:8" ht="22.5">
      <c r="A167" s="27" t="s">
        <v>393</v>
      </c>
      <c r="B167" s="48" t="s">
        <v>367</v>
      </c>
      <c r="C167" s="27" t="s">
        <v>368</v>
      </c>
      <c r="D167" s="28" t="s">
        <v>369</v>
      </c>
      <c r="E167" s="29" t="s">
        <v>85</v>
      </c>
      <c r="F167" s="78">
        <v>1.2</v>
      </c>
      <c r="G167" s="91"/>
      <c r="H167" s="90">
        <f t="shared" si="5"/>
        <v>0</v>
      </c>
    </row>
    <row r="168" spans="1:8" ht="22.5">
      <c r="A168" s="27" t="s">
        <v>394</v>
      </c>
      <c r="B168" s="48" t="s">
        <v>371</v>
      </c>
      <c r="C168" s="27" t="s">
        <v>368</v>
      </c>
      <c r="D168" s="28" t="s">
        <v>372</v>
      </c>
      <c r="E168" s="29" t="s">
        <v>85</v>
      </c>
      <c r="F168" s="78">
        <v>2.1</v>
      </c>
      <c r="G168" s="91"/>
      <c r="H168" s="90">
        <f t="shared" si="5"/>
        <v>0</v>
      </c>
    </row>
    <row r="169" spans="1:8" ht="22.5">
      <c r="A169" s="27" t="s">
        <v>395</v>
      </c>
      <c r="B169" s="48" t="s">
        <v>396</v>
      </c>
      <c r="C169" s="27" t="s">
        <v>368</v>
      </c>
      <c r="D169" s="28" t="s">
        <v>397</v>
      </c>
      <c r="E169" s="29" t="s">
        <v>85</v>
      </c>
      <c r="F169" s="78">
        <v>4.7</v>
      </c>
      <c r="G169" s="91"/>
      <c r="H169" s="90">
        <f t="shared" si="5"/>
        <v>0</v>
      </c>
    </row>
    <row r="170" spans="1:8" ht="22.5">
      <c r="A170" s="27" t="s">
        <v>398</v>
      </c>
      <c r="B170" s="48" t="s">
        <v>387</v>
      </c>
      <c r="C170" s="27" t="s">
        <v>368</v>
      </c>
      <c r="D170" s="28" t="s">
        <v>388</v>
      </c>
      <c r="E170" s="29" t="s">
        <v>91</v>
      </c>
      <c r="F170" s="78">
        <v>0.01</v>
      </c>
      <c r="G170" s="91"/>
      <c r="H170" s="90">
        <f t="shared" si="5"/>
        <v>0</v>
      </c>
    </row>
    <row r="171" spans="1:8" ht="22.5">
      <c r="A171" s="27" t="s">
        <v>399</v>
      </c>
      <c r="B171" s="48" t="s">
        <v>390</v>
      </c>
      <c r="C171" s="27" t="s">
        <v>368</v>
      </c>
      <c r="D171" s="28" t="s">
        <v>391</v>
      </c>
      <c r="E171" s="29" t="s">
        <v>91</v>
      </c>
      <c r="F171" s="78">
        <v>0.29</v>
      </c>
      <c r="G171" s="91"/>
      <c r="H171" s="90">
        <f t="shared" si="5"/>
        <v>0</v>
      </c>
    </row>
    <row r="172" spans="1:8" ht="12.75">
      <c r="A172" s="109"/>
      <c r="B172" s="110"/>
      <c r="C172" s="109"/>
      <c r="D172" s="111" t="s">
        <v>327</v>
      </c>
      <c r="E172" s="112"/>
      <c r="F172" s="117"/>
      <c r="G172" s="113"/>
      <c r="H172" s="114"/>
    </row>
    <row r="173" spans="1:8" ht="19.5">
      <c r="A173" s="27" t="s">
        <v>400</v>
      </c>
      <c r="B173" s="48" t="s">
        <v>401</v>
      </c>
      <c r="C173" s="27" t="s">
        <v>368</v>
      </c>
      <c r="D173" s="28" t="s">
        <v>402</v>
      </c>
      <c r="E173" s="29" t="s">
        <v>85</v>
      </c>
      <c r="F173" s="78">
        <v>0.2</v>
      </c>
      <c r="G173" s="91"/>
      <c r="H173" s="90">
        <f t="shared" si="5"/>
        <v>0</v>
      </c>
    </row>
    <row r="174" spans="1:8" ht="12.75">
      <c r="A174" s="109"/>
      <c r="B174" s="110"/>
      <c r="C174" s="109"/>
      <c r="D174" s="111" t="s">
        <v>403</v>
      </c>
      <c r="E174" s="112"/>
      <c r="F174" s="112"/>
      <c r="G174" s="113"/>
      <c r="H174" s="114"/>
    </row>
    <row r="175" spans="1:8" ht="33.75">
      <c r="A175" s="27" t="s">
        <v>404</v>
      </c>
      <c r="B175" s="48" t="s">
        <v>405</v>
      </c>
      <c r="C175" s="27" t="s">
        <v>368</v>
      </c>
      <c r="D175" s="28" t="s">
        <v>406</v>
      </c>
      <c r="E175" s="29" t="s">
        <v>17</v>
      </c>
      <c r="F175" s="29">
        <v>4</v>
      </c>
      <c r="G175" s="91"/>
      <c r="H175" s="90">
        <f>ROUND(F175*G175,2)</f>
        <v>0</v>
      </c>
    </row>
    <row r="176" spans="1:8" ht="33.75">
      <c r="A176" s="27" t="s">
        <v>407</v>
      </c>
      <c r="B176" s="48" t="s">
        <v>408</v>
      </c>
      <c r="C176" s="27" t="s">
        <v>368</v>
      </c>
      <c r="D176" s="28" t="s">
        <v>409</v>
      </c>
      <c r="E176" s="29" t="s">
        <v>17</v>
      </c>
      <c r="F176" s="29">
        <v>4</v>
      </c>
      <c r="G176" s="91"/>
      <c r="H176" s="90">
        <f>ROUND(F176*G176,2)</f>
        <v>0</v>
      </c>
    </row>
    <row r="177" spans="1:8" ht="22.5">
      <c r="A177" s="27" t="s">
        <v>410</v>
      </c>
      <c r="B177" s="48" t="s">
        <v>390</v>
      </c>
      <c r="C177" s="27" t="s">
        <v>368</v>
      </c>
      <c r="D177" s="28" t="s">
        <v>391</v>
      </c>
      <c r="E177" s="29" t="s">
        <v>91</v>
      </c>
      <c r="F177" s="78">
        <v>0.04</v>
      </c>
      <c r="G177" s="91"/>
      <c r="H177" s="90">
        <f>ROUND(F177*G177,2)</f>
        <v>0</v>
      </c>
    </row>
    <row r="178" spans="1:8" ht="21">
      <c r="A178" s="109"/>
      <c r="B178" s="110"/>
      <c r="C178" s="109"/>
      <c r="D178" s="111" t="s">
        <v>411</v>
      </c>
      <c r="E178" s="112"/>
      <c r="F178" s="112"/>
      <c r="G178" s="113"/>
      <c r="H178" s="116"/>
    </row>
    <row r="179" spans="1:8" ht="19.5">
      <c r="A179" s="27" t="s">
        <v>412</v>
      </c>
      <c r="B179" s="48" t="s">
        <v>21</v>
      </c>
      <c r="C179" s="27" t="s">
        <v>368</v>
      </c>
      <c r="D179" s="28" t="s">
        <v>413</v>
      </c>
      <c r="E179" s="29" t="s">
        <v>107</v>
      </c>
      <c r="F179" s="29">
        <v>1</v>
      </c>
      <c r="G179" s="91"/>
      <c r="H179" s="90">
        <f>ROUND(F179*G179,2)</f>
        <v>0</v>
      </c>
    </row>
    <row r="180" spans="1:8" ht="22.5">
      <c r="A180" s="27" t="s">
        <v>414</v>
      </c>
      <c r="B180" s="48" t="s">
        <v>401</v>
      </c>
      <c r="C180" s="27" t="s">
        <v>368</v>
      </c>
      <c r="D180" s="28" t="s">
        <v>415</v>
      </c>
      <c r="E180" s="29" t="s">
        <v>85</v>
      </c>
      <c r="F180" s="78">
        <v>0.02</v>
      </c>
      <c r="G180" s="91"/>
      <c r="H180" s="90">
        <f>ROUND(F180*G180,2)</f>
        <v>0</v>
      </c>
    </row>
    <row r="181" spans="1:8" ht="12.75">
      <c r="A181" s="109"/>
      <c r="B181" s="110"/>
      <c r="C181" s="109"/>
      <c r="D181" s="111" t="s">
        <v>416</v>
      </c>
      <c r="E181" s="112"/>
      <c r="F181" s="117"/>
      <c r="G181" s="113"/>
      <c r="H181" s="114"/>
    </row>
    <row r="182" spans="1:8" ht="22.5">
      <c r="A182" s="27" t="s">
        <v>417</v>
      </c>
      <c r="B182" s="48" t="s">
        <v>418</v>
      </c>
      <c r="C182" s="27" t="s">
        <v>368</v>
      </c>
      <c r="D182" s="28" t="s">
        <v>419</v>
      </c>
      <c r="E182" s="29" t="s">
        <v>85</v>
      </c>
      <c r="F182" s="78">
        <v>0.01</v>
      </c>
      <c r="G182" s="91"/>
      <c r="H182" s="90">
        <f aca="true" t="shared" si="6" ref="H182:H239">ROUND(F182*G182,2)</f>
        <v>0</v>
      </c>
    </row>
    <row r="183" spans="1:8" s="2" customFormat="1" ht="12.75">
      <c r="A183" s="34"/>
      <c r="B183" s="50"/>
      <c r="C183" s="35"/>
      <c r="D183" s="36" t="s">
        <v>420</v>
      </c>
      <c r="E183" s="35"/>
      <c r="F183" s="35"/>
      <c r="G183" s="108"/>
      <c r="H183" s="101"/>
    </row>
    <row r="184" spans="1:8" ht="22.5">
      <c r="A184" s="27" t="s">
        <v>421</v>
      </c>
      <c r="B184" s="48" t="s">
        <v>422</v>
      </c>
      <c r="C184" s="27" t="s">
        <v>368</v>
      </c>
      <c r="D184" s="28" t="s">
        <v>423</v>
      </c>
      <c r="E184" s="29" t="s">
        <v>94</v>
      </c>
      <c r="F184" s="80">
        <v>238</v>
      </c>
      <c r="G184" s="91"/>
      <c r="H184" s="90">
        <f t="shared" si="6"/>
        <v>0</v>
      </c>
    </row>
    <row r="185" spans="1:8" ht="22.5">
      <c r="A185" s="27" t="s">
        <v>424</v>
      </c>
      <c r="B185" s="48" t="s">
        <v>422</v>
      </c>
      <c r="C185" s="27" t="s">
        <v>368</v>
      </c>
      <c r="D185" s="28" t="s">
        <v>425</v>
      </c>
      <c r="E185" s="29" t="s">
        <v>94</v>
      </c>
      <c r="F185" s="80">
        <v>208</v>
      </c>
      <c r="G185" s="91"/>
      <c r="H185" s="90">
        <f t="shared" si="6"/>
        <v>0</v>
      </c>
    </row>
    <row r="186" spans="1:8" ht="19.5">
      <c r="A186" s="27" t="s">
        <v>426</v>
      </c>
      <c r="B186" s="48" t="s">
        <v>422</v>
      </c>
      <c r="C186" s="27" t="s">
        <v>368</v>
      </c>
      <c r="D186" s="28" t="s">
        <v>427</v>
      </c>
      <c r="E186" s="29" t="s">
        <v>94</v>
      </c>
      <c r="F186" s="80">
        <v>89</v>
      </c>
      <c r="G186" s="91"/>
      <c r="H186" s="90">
        <f t="shared" si="6"/>
        <v>0</v>
      </c>
    </row>
    <row r="187" spans="1:8" ht="22.5">
      <c r="A187" s="27" t="s">
        <v>428</v>
      </c>
      <c r="B187" s="48" t="s">
        <v>422</v>
      </c>
      <c r="C187" s="27" t="s">
        <v>368</v>
      </c>
      <c r="D187" s="28" t="s">
        <v>429</v>
      </c>
      <c r="E187" s="29" t="s">
        <v>94</v>
      </c>
      <c r="F187" s="80">
        <v>91</v>
      </c>
      <c r="G187" s="91"/>
      <c r="H187" s="90">
        <f t="shared" si="6"/>
        <v>0</v>
      </c>
    </row>
    <row r="188" spans="1:8" ht="33.75">
      <c r="A188" s="27" t="s">
        <v>430</v>
      </c>
      <c r="B188" s="48" t="s">
        <v>422</v>
      </c>
      <c r="C188" s="27" t="s">
        <v>368</v>
      </c>
      <c r="D188" s="28" t="s">
        <v>431</v>
      </c>
      <c r="E188" s="29" t="s">
        <v>94</v>
      </c>
      <c r="F188" s="80">
        <v>130</v>
      </c>
      <c r="G188" s="91"/>
      <c r="H188" s="90">
        <f t="shared" si="6"/>
        <v>0</v>
      </c>
    </row>
    <row r="189" spans="1:8" ht="22.5">
      <c r="A189" s="27" t="s">
        <v>432</v>
      </c>
      <c r="B189" s="48" t="s">
        <v>21</v>
      </c>
      <c r="C189" s="27" t="s">
        <v>368</v>
      </c>
      <c r="D189" s="28" t="s">
        <v>433</v>
      </c>
      <c r="E189" s="29" t="s">
        <v>94</v>
      </c>
      <c r="F189" s="80">
        <v>549</v>
      </c>
      <c r="G189" s="91"/>
      <c r="H189" s="90">
        <f t="shared" si="6"/>
        <v>0</v>
      </c>
    </row>
    <row r="190" spans="1:8" ht="22.5">
      <c r="A190" s="27" t="s">
        <v>434</v>
      </c>
      <c r="B190" s="48" t="s">
        <v>21</v>
      </c>
      <c r="C190" s="27" t="s">
        <v>368</v>
      </c>
      <c r="D190" s="28" t="s">
        <v>435</v>
      </c>
      <c r="E190" s="29" t="s">
        <v>94</v>
      </c>
      <c r="F190" s="80">
        <v>459</v>
      </c>
      <c r="G190" s="91"/>
      <c r="H190" s="90">
        <f t="shared" si="6"/>
        <v>0</v>
      </c>
    </row>
    <row r="191" spans="1:8" ht="19.5">
      <c r="A191" s="27" t="s">
        <v>436</v>
      </c>
      <c r="B191" s="48" t="s">
        <v>21</v>
      </c>
      <c r="C191" s="27" t="s">
        <v>368</v>
      </c>
      <c r="D191" s="28" t="s">
        <v>437</v>
      </c>
      <c r="E191" s="29" t="s">
        <v>107</v>
      </c>
      <c r="F191" s="80">
        <v>1</v>
      </c>
      <c r="G191" s="91"/>
      <c r="H191" s="90">
        <f t="shared" si="6"/>
        <v>0</v>
      </c>
    </row>
    <row r="192" spans="1:8" s="2" customFormat="1" ht="12.75">
      <c r="A192" s="34"/>
      <c r="B192" s="50"/>
      <c r="C192" s="35"/>
      <c r="D192" s="36" t="s">
        <v>438</v>
      </c>
      <c r="E192" s="35"/>
      <c r="F192" s="104"/>
      <c r="G192" s="108"/>
      <c r="H192" s="101"/>
    </row>
    <row r="193" spans="1:8" ht="33.75">
      <c r="A193" s="27" t="s">
        <v>439</v>
      </c>
      <c r="B193" s="48" t="s">
        <v>440</v>
      </c>
      <c r="C193" s="27" t="s">
        <v>15</v>
      </c>
      <c r="D193" s="28" t="s">
        <v>441</v>
      </c>
      <c r="E193" s="29" t="s">
        <v>17</v>
      </c>
      <c r="F193" s="80">
        <v>67</v>
      </c>
      <c r="G193" s="91"/>
      <c r="H193" s="90">
        <f t="shared" si="6"/>
        <v>0</v>
      </c>
    </row>
    <row r="194" spans="1:8" ht="33.75">
      <c r="A194" s="27" t="s">
        <v>442</v>
      </c>
      <c r="B194" s="48" t="s">
        <v>443</v>
      </c>
      <c r="C194" s="27" t="s">
        <v>15</v>
      </c>
      <c r="D194" s="28" t="s">
        <v>444</v>
      </c>
      <c r="E194" s="29" t="s">
        <v>17</v>
      </c>
      <c r="F194" s="80">
        <v>67</v>
      </c>
      <c r="G194" s="91"/>
      <c r="H194" s="90">
        <f t="shared" si="6"/>
        <v>0</v>
      </c>
    </row>
    <row r="195" spans="1:8" ht="33.75">
      <c r="A195" s="27" t="s">
        <v>445</v>
      </c>
      <c r="B195" s="48" t="s">
        <v>446</v>
      </c>
      <c r="C195" s="27" t="s">
        <v>15</v>
      </c>
      <c r="D195" s="28" t="s">
        <v>447</v>
      </c>
      <c r="E195" s="29" t="s">
        <v>17</v>
      </c>
      <c r="F195" s="80">
        <v>12</v>
      </c>
      <c r="G195" s="91"/>
      <c r="H195" s="90">
        <f t="shared" si="6"/>
        <v>0</v>
      </c>
    </row>
    <row r="196" spans="1:8" s="2" customFormat="1" ht="12.75">
      <c r="A196" s="34"/>
      <c r="B196" s="50"/>
      <c r="C196" s="35"/>
      <c r="D196" s="36" t="s">
        <v>448</v>
      </c>
      <c r="E196" s="35"/>
      <c r="F196" s="104"/>
      <c r="G196" s="108"/>
      <c r="H196" s="101"/>
    </row>
    <row r="197" spans="1:8" ht="22.5">
      <c r="A197" s="27" t="s">
        <v>449</v>
      </c>
      <c r="B197" s="48" t="s">
        <v>450</v>
      </c>
      <c r="C197" s="27" t="s">
        <v>15</v>
      </c>
      <c r="D197" s="28" t="s">
        <v>451</v>
      </c>
      <c r="E197" s="29" t="s">
        <v>85</v>
      </c>
      <c r="F197" s="80">
        <v>5</v>
      </c>
      <c r="G197" s="91"/>
      <c r="H197" s="90">
        <f t="shared" si="6"/>
        <v>0</v>
      </c>
    </row>
    <row r="198" spans="1:8" ht="12.75">
      <c r="A198" s="109"/>
      <c r="B198" s="110"/>
      <c r="C198" s="109"/>
      <c r="D198" s="111" t="s">
        <v>452</v>
      </c>
      <c r="E198" s="112"/>
      <c r="F198" s="112"/>
      <c r="G198" s="113"/>
      <c r="H198" s="114"/>
    </row>
    <row r="199" spans="1:8" ht="22.5">
      <c r="A199" s="27" t="s">
        <v>453</v>
      </c>
      <c r="B199" s="48" t="s">
        <v>454</v>
      </c>
      <c r="C199" s="27" t="s">
        <v>15</v>
      </c>
      <c r="D199" s="28" t="s">
        <v>455</v>
      </c>
      <c r="E199" s="29" t="s">
        <v>72</v>
      </c>
      <c r="F199" s="78">
        <v>10.2</v>
      </c>
      <c r="G199" s="91"/>
      <c r="H199" s="90">
        <f t="shared" si="6"/>
        <v>0</v>
      </c>
    </row>
    <row r="200" spans="1:8" s="2" customFormat="1" ht="12.75">
      <c r="A200" s="34"/>
      <c r="B200" s="50"/>
      <c r="C200" s="35"/>
      <c r="D200" s="36" t="s">
        <v>456</v>
      </c>
      <c r="E200" s="35"/>
      <c r="F200" s="35"/>
      <c r="G200" s="108"/>
      <c r="H200" s="101"/>
    </row>
    <row r="201" spans="1:8" ht="33.75">
      <c r="A201" s="27" t="s">
        <v>457</v>
      </c>
      <c r="B201" s="48" t="s">
        <v>458</v>
      </c>
      <c r="C201" s="27" t="s">
        <v>15</v>
      </c>
      <c r="D201" s="28" t="s">
        <v>459</v>
      </c>
      <c r="E201" s="29" t="s">
        <v>17</v>
      </c>
      <c r="F201" s="80">
        <v>4</v>
      </c>
      <c r="G201" s="91"/>
      <c r="H201" s="90">
        <f t="shared" si="6"/>
        <v>0</v>
      </c>
    </row>
    <row r="202" spans="1:8" ht="22.5">
      <c r="A202" s="27" t="s">
        <v>460</v>
      </c>
      <c r="B202" s="48" t="s">
        <v>446</v>
      </c>
      <c r="C202" s="27" t="s">
        <v>15</v>
      </c>
      <c r="D202" s="28" t="s">
        <v>461</v>
      </c>
      <c r="E202" s="29" t="s">
        <v>17</v>
      </c>
      <c r="F202" s="80">
        <v>4</v>
      </c>
      <c r="G202" s="91"/>
      <c r="H202" s="90">
        <f t="shared" si="6"/>
        <v>0</v>
      </c>
    </row>
    <row r="203" spans="1:8" ht="22.5">
      <c r="A203" s="27" t="s">
        <v>462</v>
      </c>
      <c r="B203" s="48" t="s">
        <v>463</v>
      </c>
      <c r="C203" s="27" t="s">
        <v>15</v>
      </c>
      <c r="D203" s="28" t="s">
        <v>464</v>
      </c>
      <c r="E203" s="29" t="s">
        <v>17</v>
      </c>
      <c r="F203" s="80">
        <v>4</v>
      </c>
      <c r="G203" s="91"/>
      <c r="H203" s="90">
        <f t="shared" si="6"/>
        <v>0</v>
      </c>
    </row>
    <row r="204" spans="1:8" ht="22.5">
      <c r="A204" s="27" t="s">
        <v>465</v>
      </c>
      <c r="B204" s="48" t="s">
        <v>466</v>
      </c>
      <c r="C204" s="27" t="s">
        <v>15</v>
      </c>
      <c r="D204" s="28" t="s">
        <v>467</v>
      </c>
      <c r="E204" s="29" t="s">
        <v>17</v>
      </c>
      <c r="F204" s="80">
        <v>4</v>
      </c>
      <c r="G204" s="91"/>
      <c r="H204" s="90">
        <f t="shared" si="6"/>
        <v>0</v>
      </c>
    </row>
    <row r="205" spans="1:8" ht="22.5">
      <c r="A205" s="27" t="s">
        <v>468</v>
      </c>
      <c r="B205" s="48" t="s">
        <v>469</v>
      </c>
      <c r="C205" s="27" t="s">
        <v>15</v>
      </c>
      <c r="D205" s="28" t="s">
        <v>470</v>
      </c>
      <c r="E205" s="29" t="s">
        <v>17</v>
      </c>
      <c r="F205" s="80">
        <v>4</v>
      </c>
      <c r="G205" s="91"/>
      <c r="H205" s="90">
        <f t="shared" si="6"/>
        <v>0</v>
      </c>
    </row>
    <row r="206" spans="1:8" s="2" customFormat="1" ht="12.75">
      <c r="A206" s="34"/>
      <c r="B206" s="50"/>
      <c r="C206" s="35"/>
      <c r="D206" s="36" t="s">
        <v>471</v>
      </c>
      <c r="E206" s="35"/>
      <c r="F206" s="35"/>
      <c r="G206" s="108"/>
      <c r="H206" s="101"/>
    </row>
    <row r="207" spans="1:8" ht="19.5">
      <c r="A207" s="27" t="s">
        <v>472</v>
      </c>
      <c r="B207" s="48" t="s">
        <v>21</v>
      </c>
      <c r="C207" s="27" t="s">
        <v>473</v>
      </c>
      <c r="D207" s="28" t="s">
        <v>474</v>
      </c>
      <c r="E207" s="29" t="s">
        <v>17</v>
      </c>
      <c r="F207" s="80">
        <v>108</v>
      </c>
      <c r="G207" s="91"/>
      <c r="H207" s="90">
        <f t="shared" si="6"/>
        <v>0</v>
      </c>
    </row>
    <row r="208" spans="1:8" ht="19.5">
      <c r="A208" s="27" t="s">
        <v>475</v>
      </c>
      <c r="B208" s="48" t="s">
        <v>21</v>
      </c>
      <c r="C208" s="27" t="s">
        <v>473</v>
      </c>
      <c r="D208" s="28" t="s">
        <v>476</v>
      </c>
      <c r="E208" s="29" t="s">
        <v>17</v>
      </c>
      <c r="F208" s="80">
        <v>25</v>
      </c>
      <c r="G208" s="91"/>
      <c r="H208" s="90">
        <f t="shared" si="6"/>
        <v>0</v>
      </c>
    </row>
    <row r="209" spans="1:8" ht="29.25">
      <c r="A209" s="27" t="s">
        <v>477</v>
      </c>
      <c r="B209" s="48" t="s">
        <v>478</v>
      </c>
      <c r="C209" s="27" t="s">
        <v>15</v>
      </c>
      <c r="D209" s="28" t="s">
        <v>479</v>
      </c>
      <c r="E209" s="29" t="s">
        <v>17</v>
      </c>
      <c r="F209" s="80">
        <v>9</v>
      </c>
      <c r="G209" s="91"/>
      <c r="H209" s="90">
        <f t="shared" si="6"/>
        <v>0</v>
      </c>
    </row>
    <row r="210" spans="1:8" ht="22.5">
      <c r="A210" s="27" t="s">
        <v>480</v>
      </c>
      <c r="B210" s="48" t="s">
        <v>21</v>
      </c>
      <c r="C210" s="27" t="s">
        <v>15</v>
      </c>
      <c r="D210" s="28" t="s">
        <v>481</v>
      </c>
      <c r="E210" s="29" t="s">
        <v>17</v>
      </c>
      <c r="F210" s="80">
        <v>3</v>
      </c>
      <c r="G210" s="91"/>
      <c r="H210" s="90">
        <f t="shared" si="6"/>
        <v>0</v>
      </c>
    </row>
    <row r="211" spans="1:8" ht="12.75">
      <c r="A211" s="119"/>
      <c r="B211" s="120"/>
      <c r="C211" s="119"/>
      <c r="D211" s="111" t="s">
        <v>482</v>
      </c>
      <c r="E211" s="121"/>
      <c r="F211" s="122"/>
      <c r="G211" s="123"/>
      <c r="H211" s="124"/>
    </row>
    <row r="212" spans="1:8" ht="22.5">
      <c r="A212" s="27" t="s">
        <v>483</v>
      </c>
      <c r="B212" s="48" t="s">
        <v>484</v>
      </c>
      <c r="C212" s="27" t="s">
        <v>485</v>
      </c>
      <c r="D212" s="28" t="s">
        <v>486</v>
      </c>
      <c r="E212" s="29" t="s">
        <v>17</v>
      </c>
      <c r="F212" s="80">
        <v>83</v>
      </c>
      <c r="G212" s="91"/>
      <c r="H212" s="90">
        <f t="shared" si="6"/>
        <v>0</v>
      </c>
    </row>
    <row r="213" spans="1:8" ht="22.5">
      <c r="A213" s="27" t="s">
        <v>487</v>
      </c>
      <c r="B213" s="48" t="s">
        <v>488</v>
      </c>
      <c r="C213" s="27" t="s">
        <v>485</v>
      </c>
      <c r="D213" s="28" t="s">
        <v>489</v>
      </c>
      <c r="E213" s="29" t="s">
        <v>17</v>
      </c>
      <c r="F213" s="80">
        <v>83</v>
      </c>
      <c r="G213" s="91"/>
      <c r="H213" s="90">
        <f t="shared" si="6"/>
        <v>0</v>
      </c>
    </row>
    <row r="214" spans="1:8" s="2" customFormat="1" ht="12.75">
      <c r="A214" s="34"/>
      <c r="B214" s="50"/>
      <c r="C214" s="35"/>
      <c r="D214" s="36" t="s">
        <v>490</v>
      </c>
      <c r="E214" s="35"/>
      <c r="F214" s="35"/>
      <c r="G214" s="108"/>
      <c r="H214" s="101"/>
    </row>
    <row r="215" spans="1:8" ht="19.5">
      <c r="A215" s="27" t="s">
        <v>491</v>
      </c>
      <c r="B215" s="48" t="s">
        <v>21</v>
      </c>
      <c r="C215" s="27" t="s">
        <v>473</v>
      </c>
      <c r="D215" s="28" t="s">
        <v>492</v>
      </c>
      <c r="E215" s="29" t="s">
        <v>17</v>
      </c>
      <c r="F215" s="80">
        <v>12</v>
      </c>
      <c r="G215" s="91"/>
      <c r="H215" s="90">
        <f t="shared" si="6"/>
        <v>0</v>
      </c>
    </row>
    <row r="216" spans="1:8" ht="22.5">
      <c r="A216" s="27" t="s">
        <v>493</v>
      </c>
      <c r="B216" s="48" t="s">
        <v>21</v>
      </c>
      <c r="C216" s="27" t="s">
        <v>473</v>
      </c>
      <c r="D216" s="28" t="s">
        <v>494</v>
      </c>
      <c r="E216" s="29" t="s">
        <v>17</v>
      </c>
      <c r="F216" s="80">
        <v>509</v>
      </c>
      <c r="G216" s="91"/>
      <c r="H216" s="90">
        <f t="shared" si="6"/>
        <v>0</v>
      </c>
    </row>
    <row r="217" spans="1:8" ht="22.5">
      <c r="A217" s="27" t="s">
        <v>495</v>
      </c>
      <c r="B217" s="48" t="s">
        <v>21</v>
      </c>
      <c r="C217" s="27" t="s">
        <v>473</v>
      </c>
      <c r="D217" s="28" t="s">
        <v>496</v>
      </c>
      <c r="E217" s="29" t="s">
        <v>17</v>
      </c>
      <c r="F217" s="80">
        <v>2166</v>
      </c>
      <c r="G217" s="91"/>
      <c r="H217" s="90">
        <f t="shared" si="6"/>
        <v>0</v>
      </c>
    </row>
    <row r="218" spans="1:8" ht="22.5">
      <c r="A218" s="27" t="s">
        <v>497</v>
      </c>
      <c r="B218" s="48" t="s">
        <v>21</v>
      </c>
      <c r="C218" s="27" t="s">
        <v>473</v>
      </c>
      <c r="D218" s="28" t="s">
        <v>498</v>
      </c>
      <c r="E218" s="29" t="s">
        <v>17</v>
      </c>
      <c r="F218" s="80">
        <v>21</v>
      </c>
      <c r="G218" s="91"/>
      <c r="H218" s="90">
        <f t="shared" si="6"/>
        <v>0</v>
      </c>
    </row>
    <row r="219" spans="1:8" ht="19.5">
      <c r="A219" s="27" t="s">
        <v>499</v>
      </c>
      <c r="B219" s="48" t="s">
        <v>21</v>
      </c>
      <c r="C219" s="27" t="s">
        <v>473</v>
      </c>
      <c r="D219" s="28" t="s">
        <v>500</v>
      </c>
      <c r="E219" s="29" t="s">
        <v>17</v>
      </c>
      <c r="F219" s="80">
        <v>101</v>
      </c>
      <c r="G219" s="91"/>
      <c r="H219" s="90">
        <f t="shared" si="6"/>
        <v>0</v>
      </c>
    </row>
    <row r="220" spans="1:8" ht="12.75">
      <c r="A220" s="109"/>
      <c r="B220" s="110"/>
      <c r="C220" s="109"/>
      <c r="D220" s="111" t="s">
        <v>501</v>
      </c>
      <c r="E220" s="112"/>
      <c r="F220" s="118"/>
      <c r="G220" s="113"/>
      <c r="H220" s="114"/>
    </row>
    <row r="221" spans="1:8" ht="22.5">
      <c r="A221" s="27" t="s">
        <v>502</v>
      </c>
      <c r="B221" s="48" t="s">
        <v>503</v>
      </c>
      <c r="C221" s="27" t="s">
        <v>473</v>
      </c>
      <c r="D221" s="28" t="s">
        <v>504</v>
      </c>
      <c r="E221" s="29" t="s">
        <v>17</v>
      </c>
      <c r="F221" s="80">
        <v>156</v>
      </c>
      <c r="G221" s="91"/>
      <c r="H221" s="90">
        <f t="shared" si="6"/>
        <v>0</v>
      </c>
    </row>
    <row r="222" spans="1:8" ht="22.5">
      <c r="A222" s="27" t="s">
        <v>505</v>
      </c>
      <c r="B222" s="48" t="s">
        <v>503</v>
      </c>
      <c r="C222" s="27" t="s">
        <v>473</v>
      </c>
      <c r="D222" s="28" t="s">
        <v>504</v>
      </c>
      <c r="E222" s="29" t="s">
        <v>17</v>
      </c>
      <c r="F222" s="80">
        <v>116</v>
      </c>
      <c r="G222" s="91"/>
      <c r="H222" s="90">
        <f t="shared" si="6"/>
        <v>0</v>
      </c>
    </row>
    <row r="223" spans="1:8" ht="22.5">
      <c r="A223" s="27" t="s">
        <v>506</v>
      </c>
      <c r="B223" s="48" t="s">
        <v>484</v>
      </c>
      <c r="C223" s="27" t="s">
        <v>485</v>
      </c>
      <c r="D223" s="28" t="s">
        <v>486</v>
      </c>
      <c r="E223" s="29" t="s">
        <v>17</v>
      </c>
      <c r="F223" s="80">
        <v>71</v>
      </c>
      <c r="G223" s="91"/>
      <c r="H223" s="90">
        <f t="shared" si="6"/>
        <v>0</v>
      </c>
    </row>
    <row r="224" spans="1:8" ht="22.5">
      <c r="A224" s="27" t="s">
        <v>507</v>
      </c>
      <c r="B224" s="48" t="s">
        <v>488</v>
      </c>
      <c r="C224" s="27" t="s">
        <v>485</v>
      </c>
      <c r="D224" s="28" t="s">
        <v>489</v>
      </c>
      <c r="E224" s="29" t="s">
        <v>17</v>
      </c>
      <c r="F224" s="80">
        <v>71</v>
      </c>
      <c r="G224" s="91"/>
      <c r="H224" s="90">
        <f t="shared" si="6"/>
        <v>0</v>
      </c>
    </row>
    <row r="225" spans="1:8" s="2" customFormat="1" ht="12.75">
      <c r="A225" s="34"/>
      <c r="B225" s="50"/>
      <c r="C225" s="35"/>
      <c r="D225" s="36" t="s">
        <v>508</v>
      </c>
      <c r="E225" s="35"/>
      <c r="F225" s="35"/>
      <c r="G225" s="108"/>
      <c r="H225" s="101"/>
    </row>
    <row r="226" spans="1:8" ht="22.5">
      <c r="A226" s="27" t="s">
        <v>509</v>
      </c>
      <c r="B226" s="48" t="s">
        <v>21</v>
      </c>
      <c r="C226" s="27" t="s">
        <v>15</v>
      </c>
      <c r="D226" s="28" t="s">
        <v>510</v>
      </c>
      <c r="E226" s="29" t="s">
        <v>17</v>
      </c>
      <c r="F226" s="78">
        <v>14.4</v>
      </c>
      <c r="G226" s="91"/>
      <c r="H226" s="90">
        <f t="shared" si="6"/>
        <v>0</v>
      </c>
    </row>
    <row r="227" spans="1:8" s="2" customFormat="1" ht="12.75">
      <c r="A227" s="34"/>
      <c r="B227" s="50"/>
      <c r="C227" s="35"/>
      <c r="D227" s="36" t="s">
        <v>511</v>
      </c>
      <c r="E227" s="35"/>
      <c r="F227" s="35"/>
      <c r="G227" s="108"/>
      <c r="H227" s="101"/>
    </row>
    <row r="228" spans="1:8" ht="22.5">
      <c r="A228" s="27" t="s">
        <v>512</v>
      </c>
      <c r="B228" s="48" t="s">
        <v>21</v>
      </c>
      <c r="C228" s="27" t="s">
        <v>56</v>
      </c>
      <c r="D228" s="28" t="s">
        <v>513</v>
      </c>
      <c r="E228" s="29" t="s">
        <v>17</v>
      </c>
      <c r="F228" s="80">
        <v>41</v>
      </c>
      <c r="G228" s="91"/>
      <c r="H228" s="90">
        <f t="shared" si="6"/>
        <v>0</v>
      </c>
    </row>
    <row r="229" spans="1:8" ht="22.5">
      <c r="A229" s="27">
        <v>178</v>
      </c>
      <c r="B229" s="48" t="s">
        <v>21</v>
      </c>
      <c r="C229" s="27" t="s">
        <v>15</v>
      </c>
      <c r="D229" s="28" t="s">
        <v>514</v>
      </c>
      <c r="E229" s="27" t="s">
        <v>17</v>
      </c>
      <c r="F229" s="80">
        <v>3</v>
      </c>
      <c r="G229" s="91"/>
      <c r="H229" s="90">
        <f t="shared" si="6"/>
        <v>0</v>
      </c>
    </row>
    <row r="230" spans="1:8" ht="12.75">
      <c r="A230" s="27">
        <v>179</v>
      </c>
      <c r="B230" s="48"/>
      <c r="C230" s="27" t="s">
        <v>19</v>
      </c>
      <c r="D230" s="28" t="s">
        <v>515</v>
      </c>
      <c r="E230" s="27" t="s">
        <v>17</v>
      </c>
      <c r="F230" s="80">
        <v>11</v>
      </c>
      <c r="G230" s="91"/>
      <c r="H230" s="90">
        <f t="shared" si="6"/>
        <v>0</v>
      </c>
    </row>
    <row r="231" spans="1:8" ht="12.75">
      <c r="A231" s="27">
        <v>180</v>
      </c>
      <c r="B231" s="48"/>
      <c r="C231" s="27" t="s">
        <v>19</v>
      </c>
      <c r="D231" s="28" t="s">
        <v>516</v>
      </c>
      <c r="E231" s="27" t="s">
        <v>17</v>
      </c>
      <c r="F231" s="78">
        <v>14.4</v>
      </c>
      <c r="G231" s="91"/>
      <c r="H231" s="90">
        <f t="shared" si="6"/>
        <v>0</v>
      </c>
    </row>
    <row r="232" spans="1:8" ht="12.75">
      <c r="A232" s="27">
        <v>181</v>
      </c>
      <c r="B232" s="48"/>
      <c r="C232" s="27" t="s">
        <v>19</v>
      </c>
      <c r="D232" s="28" t="s">
        <v>517</v>
      </c>
      <c r="E232" s="27" t="s">
        <v>17</v>
      </c>
      <c r="F232" s="78">
        <v>4.84</v>
      </c>
      <c r="G232" s="91"/>
      <c r="H232" s="90">
        <f t="shared" si="6"/>
        <v>0</v>
      </c>
    </row>
    <row r="233" spans="1:8" ht="12.75">
      <c r="A233" s="27">
        <v>182</v>
      </c>
      <c r="B233" s="48"/>
      <c r="C233" s="27" t="s">
        <v>19</v>
      </c>
      <c r="D233" s="28" t="s">
        <v>518</v>
      </c>
      <c r="E233" s="27" t="s">
        <v>17</v>
      </c>
      <c r="F233" s="78">
        <v>1.5</v>
      </c>
      <c r="G233" s="91"/>
      <c r="H233" s="90">
        <f t="shared" si="6"/>
        <v>0</v>
      </c>
    </row>
    <row r="234" spans="1:8" ht="22.5">
      <c r="A234" s="27">
        <v>183</v>
      </c>
      <c r="B234" s="48"/>
      <c r="C234" s="27" t="s">
        <v>15</v>
      </c>
      <c r="D234" s="28" t="s">
        <v>519</v>
      </c>
      <c r="E234" s="27" t="s">
        <v>17</v>
      </c>
      <c r="F234" s="78">
        <v>14.2</v>
      </c>
      <c r="G234" s="91"/>
      <c r="H234" s="90">
        <f t="shared" si="6"/>
        <v>0</v>
      </c>
    </row>
    <row r="235" spans="1:8" ht="12.75">
      <c r="A235" s="27">
        <v>184</v>
      </c>
      <c r="B235" s="48"/>
      <c r="C235" s="27" t="s">
        <v>15</v>
      </c>
      <c r="D235" s="28" t="s">
        <v>520</v>
      </c>
      <c r="E235" s="27" t="s">
        <v>17</v>
      </c>
      <c r="F235" s="80">
        <v>18</v>
      </c>
      <c r="G235" s="91"/>
      <c r="H235" s="90">
        <f t="shared" si="6"/>
        <v>0</v>
      </c>
    </row>
    <row r="236" spans="1:8" ht="12.75">
      <c r="A236" s="27">
        <v>187</v>
      </c>
      <c r="B236" s="48"/>
      <c r="C236" s="27" t="s">
        <v>485</v>
      </c>
      <c r="D236" s="28" t="s">
        <v>521</v>
      </c>
      <c r="E236" s="27" t="s">
        <v>17</v>
      </c>
      <c r="F236" s="80">
        <v>18</v>
      </c>
      <c r="G236" s="91"/>
      <c r="H236" s="90">
        <f t="shared" si="6"/>
        <v>0</v>
      </c>
    </row>
    <row r="237" spans="1:8" ht="22.5">
      <c r="A237" s="27">
        <v>188</v>
      </c>
      <c r="B237" s="48"/>
      <c r="C237" s="27" t="s">
        <v>15</v>
      </c>
      <c r="D237" s="28" t="s">
        <v>522</v>
      </c>
      <c r="E237" s="27" t="s">
        <v>17</v>
      </c>
      <c r="F237" s="80">
        <v>1</v>
      </c>
      <c r="G237" s="91"/>
      <c r="H237" s="90">
        <f t="shared" si="6"/>
        <v>0</v>
      </c>
    </row>
    <row r="238" spans="1:8" ht="22.5">
      <c r="A238" s="27">
        <v>189</v>
      </c>
      <c r="B238" s="48"/>
      <c r="C238" s="27" t="s">
        <v>523</v>
      </c>
      <c r="D238" s="28" t="s">
        <v>524</v>
      </c>
      <c r="E238" s="27" t="s">
        <v>17</v>
      </c>
      <c r="F238" s="78">
        <v>1.7</v>
      </c>
      <c r="G238" s="91"/>
      <c r="H238" s="90">
        <f t="shared" si="6"/>
        <v>0</v>
      </c>
    </row>
    <row r="239" spans="1:8" ht="13.5" thickBot="1">
      <c r="A239" s="27">
        <v>190</v>
      </c>
      <c r="B239" s="48"/>
      <c r="C239" s="27" t="s">
        <v>15</v>
      </c>
      <c r="D239" s="28" t="s">
        <v>525</v>
      </c>
      <c r="E239" s="27" t="s">
        <v>17</v>
      </c>
      <c r="F239" s="78">
        <v>4.84</v>
      </c>
      <c r="G239" s="91"/>
      <c r="H239" s="90">
        <f t="shared" si="6"/>
        <v>0</v>
      </c>
    </row>
    <row r="240" spans="1:8" ht="12.75">
      <c r="A240" s="58"/>
      <c r="B240" s="59"/>
      <c r="C240" s="59"/>
      <c r="D240" s="60" t="s">
        <v>1060</v>
      </c>
      <c r="E240" s="61"/>
      <c r="F240" s="61"/>
      <c r="G240" s="62"/>
      <c r="H240" s="63">
        <f>SUM(H6:H239)</f>
        <v>0</v>
      </c>
    </row>
    <row r="241" spans="1:8" ht="13.5" thickBot="1">
      <c r="A241" s="64"/>
      <c r="B241" s="38"/>
      <c r="C241" s="38"/>
      <c r="D241" s="47" t="s">
        <v>1062</v>
      </c>
      <c r="E241" s="42"/>
      <c r="F241" s="42"/>
      <c r="G241" s="39"/>
      <c r="H241" s="65">
        <f>ROUND(H240*23%,2)</f>
        <v>0</v>
      </c>
    </row>
    <row r="242" spans="1:8" ht="13.5" thickBot="1">
      <c r="A242" s="66"/>
      <c r="B242" s="67"/>
      <c r="C242" s="67"/>
      <c r="D242" s="68" t="s">
        <v>1063</v>
      </c>
      <c r="E242" s="69"/>
      <c r="F242" s="69"/>
      <c r="G242" s="70"/>
      <c r="H242" s="57">
        <f>H240+H241</f>
        <v>0</v>
      </c>
    </row>
    <row r="243" spans="4:8" ht="12.75">
      <c r="D243" s="1" t="s">
        <v>526</v>
      </c>
      <c r="G243" s="102"/>
      <c r="H243" s="102"/>
    </row>
    <row r="244" spans="7:8" ht="12.75">
      <c r="G244" s="102"/>
      <c r="H244" s="102"/>
    </row>
    <row r="245" spans="2:8" ht="27.75" customHeight="1">
      <c r="B245" s="156" t="s">
        <v>1068</v>
      </c>
      <c r="C245" s="157"/>
      <c r="D245" s="157"/>
      <c r="E245" s="157"/>
      <c r="F245" s="158"/>
      <c r="G245" s="102"/>
      <c r="H245" s="102"/>
    </row>
    <row r="246" spans="2:8" ht="27.75" customHeight="1">
      <c r="B246" s="154" t="s">
        <v>1067</v>
      </c>
      <c r="C246" s="154"/>
      <c r="D246" s="154"/>
      <c r="E246" s="155"/>
      <c r="F246" s="155"/>
      <c r="G246" s="102"/>
      <c r="H246" s="102"/>
    </row>
    <row r="247" spans="2:6" ht="27.75" customHeight="1">
      <c r="B247" s="154" t="s">
        <v>1069</v>
      </c>
      <c r="C247" s="154"/>
      <c r="D247" s="154"/>
      <c r="E247" s="159"/>
      <c r="F247" s="159"/>
    </row>
    <row r="248" spans="2:6" ht="27.75" customHeight="1">
      <c r="B248" s="154" t="s">
        <v>1070</v>
      </c>
      <c r="C248" s="154"/>
      <c r="D248" s="154"/>
      <c r="E248" s="159"/>
      <c r="F248" s="159"/>
    </row>
    <row r="249" spans="2:6" ht="27.75" customHeight="1">
      <c r="B249" s="154" t="s">
        <v>1071</v>
      </c>
      <c r="C249" s="154"/>
      <c r="D249" s="154"/>
      <c r="E249" s="159"/>
      <c r="F249" s="159"/>
    </row>
  </sheetData>
  <sheetProtection password="CA7B" sheet="1" objects="1" scenarios="1"/>
  <mergeCells count="11">
    <mergeCell ref="B249:D249"/>
    <mergeCell ref="E249:F249"/>
    <mergeCell ref="A1:H1"/>
    <mergeCell ref="A2:H2"/>
    <mergeCell ref="B246:D246"/>
    <mergeCell ref="E246:F246"/>
    <mergeCell ref="B245:F245"/>
    <mergeCell ref="B247:D247"/>
    <mergeCell ref="E247:F247"/>
    <mergeCell ref="E248:F248"/>
    <mergeCell ref="B248:D248"/>
  </mergeCells>
  <printOptions horizontalCentered="1"/>
  <pageMargins left="0.5511811023622047" right="0.1968503937007874" top="0.6692913385826772" bottom="0.5511811023622047" header="0.1968503937007874" footer="0.1968503937007874"/>
  <pageSetup horizontalDpi="300" verticalDpi="300" orientation="portrait" paperSize="9" r:id="rId1"/>
  <headerFooter alignWithMargins="0">
    <oddHeader>&amp;LZP.271.17.2016&amp;RPrzedmiar robót - roboty budowlane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224"/>
  <sheetViews>
    <sheetView showGridLines="0" showZeros="0" zoomScalePageLayoutView="0" workbookViewId="0" topLeftCell="A205">
      <selection activeCell="F213" sqref="F213:G213"/>
    </sheetView>
  </sheetViews>
  <sheetFormatPr defaultColWidth="9.140625" defaultRowHeight="12.75"/>
  <cols>
    <col min="1" max="1" width="4.28125" style="0" customWidth="1"/>
    <col min="2" max="2" width="9.00390625" style="0" customWidth="1"/>
    <col min="3" max="3" width="9.28125" style="0" bestFit="1" customWidth="1"/>
    <col min="4" max="4" width="39.7109375" style="8" customWidth="1"/>
    <col min="5" max="5" width="4.421875" style="0" customWidth="1"/>
    <col min="6" max="6" width="6.57421875" style="0" bestFit="1" customWidth="1"/>
    <col min="7" max="7" width="10.421875" style="0" customWidth="1"/>
    <col min="8" max="8" width="11.7109375" style="0" bestFit="1" customWidth="1"/>
  </cols>
  <sheetData>
    <row r="2" spans="1:8" ht="18" customHeight="1">
      <c r="A2" s="160" t="s">
        <v>1065</v>
      </c>
      <c r="B2" s="160"/>
      <c r="C2" s="160"/>
      <c r="D2" s="160"/>
      <c r="E2" s="160"/>
      <c r="F2" s="160"/>
      <c r="G2" s="160"/>
      <c r="H2" s="160"/>
    </row>
    <row r="3" spans="1:8" ht="24.75" customHeight="1">
      <c r="A3" s="161" t="s">
        <v>527</v>
      </c>
      <c r="B3" s="161"/>
      <c r="C3" s="161"/>
      <c r="D3" s="161"/>
      <c r="E3" s="161"/>
      <c r="F3" s="161"/>
      <c r="G3" s="161"/>
      <c r="H3" s="161"/>
    </row>
    <row r="4" spans="1:8" ht="33.75">
      <c r="A4" s="3" t="s">
        <v>2</v>
      </c>
      <c r="B4" s="3" t="s">
        <v>3</v>
      </c>
      <c r="C4" s="131" t="s">
        <v>1066</v>
      </c>
      <c r="D4" s="9" t="s">
        <v>4</v>
      </c>
      <c r="E4" s="3" t="s">
        <v>5</v>
      </c>
      <c r="F4" s="3" t="s">
        <v>6</v>
      </c>
      <c r="G4" s="71" t="s">
        <v>1059</v>
      </c>
      <c r="H4" s="71" t="s">
        <v>1061</v>
      </c>
    </row>
    <row r="5" spans="1:8" ht="12.75">
      <c r="A5" s="4" t="s">
        <v>7</v>
      </c>
      <c r="B5" s="4" t="s">
        <v>8</v>
      </c>
      <c r="C5" s="4" t="s">
        <v>9</v>
      </c>
      <c r="D5" s="10" t="s">
        <v>10</v>
      </c>
      <c r="E5" s="4" t="s">
        <v>11</v>
      </c>
      <c r="F5" s="4" t="s">
        <v>12</v>
      </c>
      <c r="G5" s="72" t="s">
        <v>30</v>
      </c>
      <c r="H5" s="72" t="s">
        <v>32</v>
      </c>
    </row>
    <row r="6" spans="1:8" ht="12.75">
      <c r="A6" s="5"/>
      <c r="B6" s="5"/>
      <c r="C6" s="6"/>
      <c r="D6" s="11" t="s">
        <v>528</v>
      </c>
      <c r="E6" s="5"/>
      <c r="F6" s="7"/>
      <c r="G6" s="76"/>
      <c r="H6" s="76"/>
    </row>
    <row r="7" spans="1:8" ht="12.75">
      <c r="A7" s="34"/>
      <c r="B7" s="34"/>
      <c r="C7" s="35"/>
      <c r="D7" s="77" t="s">
        <v>529</v>
      </c>
      <c r="E7" s="34"/>
      <c r="F7" s="34"/>
      <c r="G7" s="34"/>
      <c r="H7" s="34"/>
    </row>
    <row r="8" spans="1:8" ht="12.75">
      <c r="A8" s="109"/>
      <c r="B8" s="109"/>
      <c r="C8" s="109"/>
      <c r="D8" s="111" t="s">
        <v>530</v>
      </c>
      <c r="E8" s="112"/>
      <c r="F8" s="112"/>
      <c r="G8" s="133"/>
      <c r="H8" s="133"/>
    </row>
    <row r="9" spans="1:8" ht="56.25">
      <c r="A9" s="82" t="s">
        <v>7</v>
      </c>
      <c r="B9" s="83" t="s">
        <v>531</v>
      </c>
      <c r="C9" s="82" t="s">
        <v>532</v>
      </c>
      <c r="D9" s="84" t="s">
        <v>533</v>
      </c>
      <c r="E9" s="85" t="s">
        <v>35</v>
      </c>
      <c r="F9" s="86">
        <v>1</v>
      </c>
      <c r="G9" s="132"/>
      <c r="H9" s="88">
        <f>ROUND(G9*F9,2)</f>
        <v>0</v>
      </c>
    </row>
    <row r="10" spans="1:8" ht="56.25">
      <c r="A10" s="82" t="s">
        <v>8</v>
      </c>
      <c r="B10" s="83" t="s">
        <v>531</v>
      </c>
      <c r="C10" s="82" t="s">
        <v>532</v>
      </c>
      <c r="D10" s="84" t="s">
        <v>534</v>
      </c>
      <c r="E10" s="85" t="s">
        <v>35</v>
      </c>
      <c r="F10" s="86">
        <v>1</v>
      </c>
      <c r="G10" s="132"/>
      <c r="H10" s="88">
        <f aca="true" t="shared" si="0" ref="H10:H72">ROUND(G10*F10,2)</f>
        <v>0</v>
      </c>
    </row>
    <row r="11" spans="1:8" ht="45.75" customHeight="1">
      <c r="A11" s="82" t="s">
        <v>9</v>
      </c>
      <c r="B11" s="83" t="s">
        <v>531</v>
      </c>
      <c r="C11" s="82" t="s">
        <v>532</v>
      </c>
      <c r="D11" s="84" t="s">
        <v>535</v>
      </c>
      <c r="E11" s="85" t="s">
        <v>35</v>
      </c>
      <c r="F11" s="86">
        <v>1</v>
      </c>
      <c r="G11" s="132"/>
      <c r="H11" s="88">
        <f t="shared" si="0"/>
        <v>0</v>
      </c>
    </row>
    <row r="12" spans="1:8" ht="45">
      <c r="A12" s="82" t="s">
        <v>10</v>
      </c>
      <c r="B12" s="83" t="s">
        <v>531</v>
      </c>
      <c r="C12" s="82" t="s">
        <v>532</v>
      </c>
      <c r="D12" s="84" t="s">
        <v>536</v>
      </c>
      <c r="E12" s="85" t="s">
        <v>35</v>
      </c>
      <c r="F12" s="86">
        <v>1</v>
      </c>
      <c r="G12" s="132"/>
      <c r="H12" s="88">
        <f t="shared" si="0"/>
        <v>0</v>
      </c>
    </row>
    <row r="13" spans="1:8" ht="50.25" customHeight="1">
      <c r="A13" s="82" t="s">
        <v>11</v>
      </c>
      <c r="B13" s="83" t="s">
        <v>531</v>
      </c>
      <c r="C13" s="82" t="s">
        <v>532</v>
      </c>
      <c r="D13" s="84" t="s">
        <v>537</v>
      </c>
      <c r="E13" s="85" t="s">
        <v>35</v>
      </c>
      <c r="F13" s="86">
        <v>1</v>
      </c>
      <c r="G13" s="132"/>
      <c r="H13" s="88">
        <f t="shared" si="0"/>
        <v>0</v>
      </c>
    </row>
    <row r="14" spans="1:8" ht="45">
      <c r="A14" s="82" t="s">
        <v>12</v>
      </c>
      <c r="B14" s="83" t="s">
        <v>531</v>
      </c>
      <c r="C14" s="82" t="s">
        <v>532</v>
      </c>
      <c r="D14" s="84" t="s">
        <v>538</v>
      </c>
      <c r="E14" s="85" t="s">
        <v>35</v>
      </c>
      <c r="F14" s="86">
        <v>1</v>
      </c>
      <c r="G14" s="132"/>
      <c r="H14" s="88">
        <f t="shared" si="0"/>
        <v>0</v>
      </c>
    </row>
    <row r="15" spans="1:8" ht="12.75">
      <c r="A15" s="109"/>
      <c r="B15" s="110"/>
      <c r="C15" s="109"/>
      <c r="D15" s="111" t="s">
        <v>539</v>
      </c>
      <c r="E15" s="112"/>
      <c r="F15" s="115"/>
      <c r="G15" s="113"/>
      <c r="H15" s="134"/>
    </row>
    <row r="16" spans="1:8" ht="33.75">
      <c r="A16" s="82" t="s">
        <v>30</v>
      </c>
      <c r="B16" s="83" t="s">
        <v>540</v>
      </c>
      <c r="C16" s="82" t="s">
        <v>532</v>
      </c>
      <c r="D16" s="84" t="s">
        <v>541</v>
      </c>
      <c r="E16" s="85" t="s">
        <v>35</v>
      </c>
      <c r="F16" s="86">
        <v>1</v>
      </c>
      <c r="G16" s="132"/>
      <c r="H16" s="88">
        <f t="shared" si="0"/>
        <v>0</v>
      </c>
    </row>
    <row r="17" spans="1:8" ht="22.5">
      <c r="A17" s="82" t="s">
        <v>32</v>
      </c>
      <c r="B17" s="83" t="s">
        <v>542</v>
      </c>
      <c r="C17" s="82" t="s">
        <v>532</v>
      </c>
      <c r="D17" s="84" t="s">
        <v>543</v>
      </c>
      <c r="E17" s="85" t="s">
        <v>35</v>
      </c>
      <c r="F17" s="86">
        <v>1</v>
      </c>
      <c r="G17" s="132"/>
      <c r="H17" s="88">
        <f t="shared" si="0"/>
        <v>0</v>
      </c>
    </row>
    <row r="18" spans="1:8" ht="22.5">
      <c r="A18" s="82" t="s">
        <v>36</v>
      </c>
      <c r="B18" s="83" t="s">
        <v>542</v>
      </c>
      <c r="C18" s="82" t="s">
        <v>532</v>
      </c>
      <c r="D18" s="84" t="s">
        <v>544</v>
      </c>
      <c r="E18" s="85" t="s">
        <v>35</v>
      </c>
      <c r="F18" s="86">
        <v>1</v>
      </c>
      <c r="G18" s="132"/>
      <c r="H18" s="88">
        <f t="shared" si="0"/>
        <v>0</v>
      </c>
    </row>
    <row r="19" spans="1:8" ht="12.75">
      <c r="A19" s="109"/>
      <c r="B19" s="110"/>
      <c r="C19" s="109"/>
      <c r="D19" s="111" t="s">
        <v>545</v>
      </c>
      <c r="E19" s="112"/>
      <c r="F19" s="115"/>
      <c r="G19" s="113"/>
      <c r="H19" s="134"/>
    </row>
    <row r="20" spans="1:8" ht="60.75" customHeight="1">
      <c r="A20" s="82" t="s">
        <v>39</v>
      </c>
      <c r="B20" s="83" t="s">
        <v>546</v>
      </c>
      <c r="C20" s="82" t="s">
        <v>532</v>
      </c>
      <c r="D20" s="84" t="s">
        <v>547</v>
      </c>
      <c r="E20" s="85" t="s">
        <v>35</v>
      </c>
      <c r="F20" s="86">
        <v>7</v>
      </c>
      <c r="G20" s="132"/>
      <c r="H20" s="88">
        <f t="shared" si="0"/>
        <v>0</v>
      </c>
    </row>
    <row r="21" spans="1:8" ht="67.5">
      <c r="A21" s="82" t="s">
        <v>42</v>
      </c>
      <c r="B21" s="83" t="s">
        <v>548</v>
      </c>
      <c r="C21" s="82" t="s">
        <v>532</v>
      </c>
      <c r="D21" s="84" t="s">
        <v>549</v>
      </c>
      <c r="E21" s="85" t="s">
        <v>35</v>
      </c>
      <c r="F21" s="86">
        <v>1</v>
      </c>
      <c r="G21" s="132"/>
      <c r="H21" s="88">
        <f t="shared" si="0"/>
        <v>0</v>
      </c>
    </row>
    <row r="22" spans="1:8" ht="67.5">
      <c r="A22" s="82" t="s">
        <v>45</v>
      </c>
      <c r="B22" s="83" t="s">
        <v>550</v>
      </c>
      <c r="C22" s="82" t="s">
        <v>532</v>
      </c>
      <c r="D22" s="84" t="s">
        <v>551</v>
      </c>
      <c r="E22" s="85" t="s">
        <v>35</v>
      </c>
      <c r="F22" s="86">
        <v>1</v>
      </c>
      <c r="G22" s="132"/>
      <c r="H22" s="88">
        <f t="shared" si="0"/>
        <v>0</v>
      </c>
    </row>
    <row r="23" spans="1:8" ht="67.5">
      <c r="A23" s="82" t="s">
        <v>48</v>
      </c>
      <c r="B23" s="83" t="s">
        <v>550</v>
      </c>
      <c r="C23" s="82" t="s">
        <v>532</v>
      </c>
      <c r="D23" s="84" t="s">
        <v>552</v>
      </c>
      <c r="E23" s="85" t="s">
        <v>35</v>
      </c>
      <c r="F23" s="86">
        <v>1</v>
      </c>
      <c r="G23" s="132"/>
      <c r="H23" s="88">
        <f t="shared" si="0"/>
        <v>0</v>
      </c>
    </row>
    <row r="24" spans="1:8" ht="67.5">
      <c r="A24" s="82" t="s">
        <v>51</v>
      </c>
      <c r="B24" s="83" t="s">
        <v>553</v>
      </c>
      <c r="C24" s="82" t="s">
        <v>532</v>
      </c>
      <c r="D24" s="84" t="s">
        <v>554</v>
      </c>
      <c r="E24" s="85" t="s">
        <v>35</v>
      </c>
      <c r="F24" s="86">
        <v>2</v>
      </c>
      <c r="G24" s="132"/>
      <c r="H24" s="88">
        <f t="shared" si="0"/>
        <v>0</v>
      </c>
    </row>
    <row r="25" spans="1:8" ht="67.5">
      <c r="A25" s="82" t="s">
        <v>54</v>
      </c>
      <c r="B25" s="83" t="s">
        <v>553</v>
      </c>
      <c r="C25" s="82" t="s">
        <v>532</v>
      </c>
      <c r="D25" s="84" t="s">
        <v>555</v>
      </c>
      <c r="E25" s="85" t="s">
        <v>35</v>
      </c>
      <c r="F25" s="86">
        <v>2</v>
      </c>
      <c r="G25" s="132"/>
      <c r="H25" s="88">
        <f t="shared" si="0"/>
        <v>0</v>
      </c>
    </row>
    <row r="26" spans="1:8" ht="12.75">
      <c r="A26" s="109"/>
      <c r="B26" s="110"/>
      <c r="C26" s="109"/>
      <c r="D26" s="111" t="s">
        <v>556</v>
      </c>
      <c r="E26" s="112"/>
      <c r="F26" s="115"/>
      <c r="G26" s="113"/>
      <c r="H26" s="134"/>
    </row>
    <row r="27" spans="1:8" ht="33.75">
      <c r="A27" s="82" t="s">
        <v>58</v>
      </c>
      <c r="B27" s="83" t="s">
        <v>557</v>
      </c>
      <c r="C27" s="82" t="s">
        <v>532</v>
      </c>
      <c r="D27" s="84" t="s">
        <v>558</v>
      </c>
      <c r="E27" s="85" t="s">
        <v>35</v>
      </c>
      <c r="F27" s="86">
        <v>40</v>
      </c>
      <c r="G27" s="132"/>
      <c r="H27" s="88">
        <f t="shared" si="0"/>
        <v>0</v>
      </c>
    </row>
    <row r="28" spans="1:8" ht="33.75">
      <c r="A28" s="82" t="s">
        <v>61</v>
      </c>
      <c r="B28" s="83" t="s">
        <v>559</v>
      </c>
      <c r="C28" s="82" t="s">
        <v>532</v>
      </c>
      <c r="D28" s="84" t="s">
        <v>560</v>
      </c>
      <c r="E28" s="85" t="s">
        <v>35</v>
      </c>
      <c r="F28" s="86">
        <v>13</v>
      </c>
      <c r="G28" s="132"/>
      <c r="H28" s="88">
        <f t="shared" si="0"/>
        <v>0</v>
      </c>
    </row>
    <row r="29" spans="1:8" ht="33.75">
      <c r="A29" s="82" t="s">
        <v>62</v>
      </c>
      <c r="B29" s="83" t="s">
        <v>559</v>
      </c>
      <c r="C29" s="82" t="s">
        <v>532</v>
      </c>
      <c r="D29" s="84" t="s">
        <v>561</v>
      </c>
      <c r="E29" s="85" t="s">
        <v>35</v>
      </c>
      <c r="F29" s="86">
        <v>23</v>
      </c>
      <c r="G29" s="132"/>
      <c r="H29" s="88">
        <f t="shared" si="0"/>
        <v>0</v>
      </c>
    </row>
    <row r="30" spans="1:8" ht="33.75">
      <c r="A30" s="82" t="s">
        <v>63</v>
      </c>
      <c r="B30" s="83" t="s">
        <v>559</v>
      </c>
      <c r="C30" s="82" t="s">
        <v>532</v>
      </c>
      <c r="D30" s="84" t="s">
        <v>562</v>
      </c>
      <c r="E30" s="85" t="s">
        <v>35</v>
      </c>
      <c r="F30" s="86">
        <v>34</v>
      </c>
      <c r="G30" s="132"/>
      <c r="H30" s="88">
        <f t="shared" si="0"/>
        <v>0</v>
      </c>
    </row>
    <row r="31" spans="1:8" ht="33.75">
      <c r="A31" s="82" t="s">
        <v>66</v>
      </c>
      <c r="B31" s="83" t="s">
        <v>559</v>
      </c>
      <c r="C31" s="82" t="s">
        <v>532</v>
      </c>
      <c r="D31" s="84" t="s">
        <v>563</v>
      </c>
      <c r="E31" s="85" t="s">
        <v>35</v>
      </c>
      <c r="F31" s="86">
        <v>1</v>
      </c>
      <c r="G31" s="132"/>
      <c r="H31" s="88">
        <f t="shared" si="0"/>
        <v>0</v>
      </c>
    </row>
    <row r="32" spans="1:8" ht="33.75">
      <c r="A32" s="82" t="s">
        <v>69</v>
      </c>
      <c r="B32" s="83" t="s">
        <v>559</v>
      </c>
      <c r="C32" s="82" t="s">
        <v>532</v>
      </c>
      <c r="D32" s="84" t="s">
        <v>564</v>
      </c>
      <c r="E32" s="85" t="s">
        <v>35</v>
      </c>
      <c r="F32" s="86">
        <v>5</v>
      </c>
      <c r="G32" s="132"/>
      <c r="H32" s="88">
        <f t="shared" si="0"/>
        <v>0</v>
      </c>
    </row>
    <row r="33" spans="1:8" ht="22.5">
      <c r="A33" s="82" t="s">
        <v>73</v>
      </c>
      <c r="B33" s="83" t="s">
        <v>565</v>
      </c>
      <c r="C33" s="82" t="s">
        <v>532</v>
      </c>
      <c r="D33" s="84" t="s">
        <v>566</v>
      </c>
      <c r="E33" s="85" t="s">
        <v>35</v>
      </c>
      <c r="F33" s="86">
        <v>10</v>
      </c>
      <c r="G33" s="132"/>
      <c r="H33" s="88">
        <f t="shared" si="0"/>
        <v>0</v>
      </c>
    </row>
    <row r="34" spans="1:8" ht="22.5">
      <c r="A34" s="82" t="s">
        <v>76</v>
      </c>
      <c r="B34" s="83" t="s">
        <v>565</v>
      </c>
      <c r="C34" s="82" t="s">
        <v>532</v>
      </c>
      <c r="D34" s="84" t="s">
        <v>567</v>
      </c>
      <c r="E34" s="85" t="s">
        <v>35</v>
      </c>
      <c r="F34" s="86">
        <v>5</v>
      </c>
      <c r="G34" s="132"/>
      <c r="H34" s="88">
        <f t="shared" si="0"/>
        <v>0</v>
      </c>
    </row>
    <row r="35" spans="1:8" ht="22.5">
      <c r="A35" s="82" t="s">
        <v>79</v>
      </c>
      <c r="B35" s="83" t="s">
        <v>565</v>
      </c>
      <c r="C35" s="82" t="s">
        <v>532</v>
      </c>
      <c r="D35" s="84" t="s">
        <v>568</v>
      </c>
      <c r="E35" s="85" t="s">
        <v>35</v>
      </c>
      <c r="F35" s="86">
        <v>3</v>
      </c>
      <c r="G35" s="132"/>
      <c r="H35" s="88">
        <f t="shared" si="0"/>
        <v>0</v>
      </c>
    </row>
    <row r="36" spans="1:8" ht="22.5">
      <c r="A36" s="82" t="s">
        <v>82</v>
      </c>
      <c r="B36" s="83" t="s">
        <v>569</v>
      </c>
      <c r="C36" s="82" t="s">
        <v>532</v>
      </c>
      <c r="D36" s="84" t="s">
        <v>570</v>
      </c>
      <c r="E36" s="85" t="s">
        <v>35</v>
      </c>
      <c r="F36" s="86">
        <v>2</v>
      </c>
      <c r="G36" s="132"/>
      <c r="H36" s="88">
        <f t="shared" si="0"/>
        <v>0</v>
      </c>
    </row>
    <row r="37" spans="1:8" ht="22.5">
      <c r="A37" s="82" t="s">
        <v>86</v>
      </c>
      <c r="B37" s="83" t="s">
        <v>565</v>
      </c>
      <c r="C37" s="82" t="s">
        <v>532</v>
      </c>
      <c r="D37" s="84" t="s">
        <v>571</v>
      </c>
      <c r="E37" s="85" t="s">
        <v>35</v>
      </c>
      <c r="F37" s="86">
        <v>1</v>
      </c>
      <c r="G37" s="132"/>
      <c r="H37" s="88">
        <f t="shared" si="0"/>
        <v>0</v>
      </c>
    </row>
    <row r="38" spans="1:8" ht="22.5">
      <c r="A38" s="82" t="s">
        <v>89</v>
      </c>
      <c r="B38" s="83" t="s">
        <v>572</v>
      </c>
      <c r="C38" s="82" t="s">
        <v>532</v>
      </c>
      <c r="D38" s="84" t="s">
        <v>573</v>
      </c>
      <c r="E38" s="85" t="s">
        <v>35</v>
      </c>
      <c r="F38" s="86">
        <v>10</v>
      </c>
      <c r="G38" s="132"/>
      <c r="H38" s="88">
        <f t="shared" si="0"/>
        <v>0</v>
      </c>
    </row>
    <row r="39" spans="1:8" ht="22.5">
      <c r="A39" s="82" t="s">
        <v>92</v>
      </c>
      <c r="B39" s="83" t="s">
        <v>572</v>
      </c>
      <c r="C39" s="82" t="s">
        <v>532</v>
      </c>
      <c r="D39" s="84" t="s">
        <v>574</v>
      </c>
      <c r="E39" s="85" t="s">
        <v>35</v>
      </c>
      <c r="F39" s="86">
        <v>3</v>
      </c>
      <c r="G39" s="132"/>
      <c r="H39" s="88">
        <f t="shared" si="0"/>
        <v>0</v>
      </c>
    </row>
    <row r="40" spans="1:8" ht="22.5">
      <c r="A40" s="82" t="s">
        <v>96</v>
      </c>
      <c r="B40" s="83" t="s">
        <v>572</v>
      </c>
      <c r="C40" s="82" t="s">
        <v>532</v>
      </c>
      <c r="D40" s="84" t="s">
        <v>575</v>
      </c>
      <c r="E40" s="85" t="s">
        <v>35</v>
      </c>
      <c r="F40" s="86">
        <v>5</v>
      </c>
      <c r="G40" s="132"/>
      <c r="H40" s="88">
        <f t="shared" si="0"/>
        <v>0</v>
      </c>
    </row>
    <row r="41" spans="1:8" ht="22.5">
      <c r="A41" s="82" t="s">
        <v>98</v>
      </c>
      <c r="B41" s="83" t="s">
        <v>565</v>
      </c>
      <c r="C41" s="82" t="s">
        <v>532</v>
      </c>
      <c r="D41" s="84" t="s">
        <v>576</v>
      </c>
      <c r="E41" s="85" t="s">
        <v>35</v>
      </c>
      <c r="F41" s="86">
        <v>11</v>
      </c>
      <c r="G41" s="132"/>
      <c r="H41" s="88">
        <f t="shared" si="0"/>
        <v>0</v>
      </c>
    </row>
    <row r="42" spans="1:8" ht="22.5">
      <c r="A42" s="82" t="s">
        <v>100</v>
      </c>
      <c r="B42" s="83" t="s">
        <v>577</v>
      </c>
      <c r="C42" s="82" t="s">
        <v>532</v>
      </c>
      <c r="D42" s="84" t="s">
        <v>578</v>
      </c>
      <c r="E42" s="85" t="s">
        <v>35</v>
      </c>
      <c r="F42" s="86">
        <v>1</v>
      </c>
      <c r="G42" s="132"/>
      <c r="H42" s="88">
        <f t="shared" si="0"/>
        <v>0</v>
      </c>
    </row>
    <row r="43" spans="1:8" ht="21">
      <c r="A43" s="109"/>
      <c r="B43" s="110"/>
      <c r="C43" s="109"/>
      <c r="D43" s="111" t="s">
        <v>579</v>
      </c>
      <c r="E43" s="135"/>
      <c r="F43" s="118"/>
      <c r="G43" s="113"/>
      <c r="H43" s="134"/>
    </row>
    <row r="44" spans="1:8" ht="33.75">
      <c r="A44" s="82" t="s">
        <v>105</v>
      </c>
      <c r="B44" s="83" t="s">
        <v>569</v>
      </c>
      <c r="C44" s="82" t="s">
        <v>532</v>
      </c>
      <c r="D44" s="84" t="s">
        <v>580</v>
      </c>
      <c r="E44" s="85" t="s">
        <v>35</v>
      </c>
      <c r="F44" s="86">
        <v>20</v>
      </c>
      <c r="G44" s="132"/>
      <c r="H44" s="88">
        <f t="shared" si="0"/>
        <v>0</v>
      </c>
    </row>
    <row r="45" spans="1:8" ht="33.75">
      <c r="A45" s="82" t="s">
        <v>108</v>
      </c>
      <c r="B45" s="83" t="s">
        <v>569</v>
      </c>
      <c r="C45" s="82" t="s">
        <v>532</v>
      </c>
      <c r="D45" s="84" t="s">
        <v>581</v>
      </c>
      <c r="E45" s="85" t="s">
        <v>35</v>
      </c>
      <c r="F45" s="86">
        <v>4</v>
      </c>
      <c r="G45" s="132"/>
      <c r="H45" s="88">
        <f t="shared" si="0"/>
        <v>0</v>
      </c>
    </row>
    <row r="46" spans="1:8" ht="33.75">
      <c r="A46" s="82" t="s">
        <v>111</v>
      </c>
      <c r="B46" s="83" t="s">
        <v>569</v>
      </c>
      <c r="C46" s="82" t="s">
        <v>532</v>
      </c>
      <c r="D46" s="84" t="s">
        <v>582</v>
      </c>
      <c r="E46" s="85" t="s">
        <v>35</v>
      </c>
      <c r="F46" s="86">
        <v>2</v>
      </c>
      <c r="G46" s="132"/>
      <c r="H46" s="88">
        <f t="shared" si="0"/>
        <v>0</v>
      </c>
    </row>
    <row r="47" spans="1:8" ht="12.75">
      <c r="A47" s="109"/>
      <c r="B47" s="110"/>
      <c r="C47" s="109"/>
      <c r="D47" s="111" t="s">
        <v>583</v>
      </c>
      <c r="E47" s="135"/>
      <c r="F47" s="118"/>
      <c r="G47" s="113"/>
      <c r="H47" s="134"/>
    </row>
    <row r="48" spans="1:8" ht="33.75">
      <c r="A48" s="82" t="s">
        <v>114</v>
      </c>
      <c r="B48" s="83" t="s">
        <v>584</v>
      </c>
      <c r="C48" s="82" t="s">
        <v>532</v>
      </c>
      <c r="D48" s="84" t="s">
        <v>585</v>
      </c>
      <c r="E48" s="85" t="s">
        <v>35</v>
      </c>
      <c r="F48" s="86">
        <v>1</v>
      </c>
      <c r="G48" s="132"/>
      <c r="H48" s="88">
        <f t="shared" si="0"/>
        <v>0</v>
      </c>
    </row>
    <row r="49" spans="1:8" ht="33.75">
      <c r="A49" s="82" t="s">
        <v>117</v>
      </c>
      <c r="B49" s="83" t="s">
        <v>586</v>
      </c>
      <c r="C49" s="82" t="s">
        <v>532</v>
      </c>
      <c r="D49" s="84" t="s">
        <v>587</v>
      </c>
      <c r="E49" s="85" t="s">
        <v>35</v>
      </c>
      <c r="F49" s="86">
        <v>1</v>
      </c>
      <c r="G49" s="132"/>
      <c r="H49" s="88">
        <f t="shared" si="0"/>
        <v>0</v>
      </c>
    </row>
    <row r="50" spans="1:8" ht="33.75">
      <c r="A50" s="82" t="s">
        <v>120</v>
      </c>
      <c r="B50" s="83" t="s">
        <v>584</v>
      </c>
      <c r="C50" s="82" t="s">
        <v>532</v>
      </c>
      <c r="D50" s="84" t="s">
        <v>588</v>
      </c>
      <c r="E50" s="85" t="s">
        <v>35</v>
      </c>
      <c r="F50" s="86">
        <v>2</v>
      </c>
      <c r="G50" s="132"/>
      <c r="H50" s="88">
        <f t="shared" si="0"/>
        <v>0</v>
      </c>
    </row>
    <row r="51" spans="1:8" ht="33.75">
      <c r="A51" s="82" t="s">
        <v>122</v>
      </c>
      <c r="B51" s="83" t="s">
        <v>589</v>
      </c>
      <c r="C51" s="82" t="s">
        <v>532</v>
      </c>
      <c r="D51" s="84" t="s">
        <v>590</v>
      </c>
      <c r="E51" s="85" t="s">
        <v>35</v>
      </c>
      <c r="F51" s="86">
        <v>1</v>
      </c>
      <c r="G51" s="132"/>
      <c r="H51" s="88">
        <f t="shared" si="0"/>
        <v>0</v>
      </c>
    </row>
    <row r="52" spans="1:8" ht="33.75">
      <c r="A52" s="82" t="s">
        <v>124</v>
      </c>
      <c r="B52" s="83" t="s">
        <v>591</v>
      </c>
      <c r="C52" s="82" t="s">
        <v>532</v>
      </c>
      <c r="D52" s="84" t="s">
        <v>592</v>
      </c>
      <c r="E52" s="85" t="s">
        <v>35</v>
      </c>
      <c r="F52" s="86">
        <v>1</v>
      </c>
      <c r="G52" s="132"/>
      <c r="H52" s="88">
        <f t="shared" si="0"/>
        <v>0</v>
      </c>
    </row>
    <row r="53" spans="1:8" ht="33.75">
      <c r="A53" s="82" t="s">
        <v>126</v>
      </c>
      <c r="B53" s="83" t="s">
        <v>591</v>
      </c>
      <c r="C53" s="82" t="s">
        <v>532</v>
      </c>
      <c r="D53" s="84" t="s">
        <v>593</v>
      </c>
      <c r="E53" s="85" t="s">
        <v>35</v>
      </c>
      <c r="F53" s="86">
        <v>2</v>
      </c>
      <c r="G53" s="132"/>
      <c r="H53" s="88">
        <f t="shared" si="0"/>
        <v>0</v>
      </c>
    </row>
    <row r="54" spans="1:8" ht="33.75">
      <c r="A54" s="82" t="s">
        <v>127</v>
      </c>
      <c r="B54" s="83" t="s">
        <v>591</v>
      </c>
      <c r="C54" s="82" t="s">
        <v>532</v>
      </c>
      <c r="D54" s="84" t="s">
        <v>594</v>
      </c>
      <c r="E54" s="85" t="s">
        <v>35</v>
      </c>
      <c r="F54" s="86">
        <v>2</v>
      </c>
      <c r="G54" s="132"/>
      <c r="H54" s="88">
        <f t="shared" si="0"/>
        <v>0</v>
      </c>
    </row>
    <row r="55" spans="1:8" ht="33.75">
      <c r="A55" s="82" t="s">
        <v>128</v>
      </c>
      <c r="B55" s="83" t="s">
        <v>595</v>
      </c>
      <c r="C55" s="82" t="s">
        <v>532</v>
      </c>
      <c r="D55" s="84" t="s">
        <v>596</v>
      </c>
      <c r="E55" s="85" t="s">
        <v>35</v>
      </c>
      <c r="F55" s="86">
        <v>1</v>
      </c>
      <c r="G55" s="132"/>
      <c r="H55" s="88">
        <f t="shared" si="0"/>
        <v>0</v>
      </c>
    </row>
    <row r="56" spans="1:8" ht="33.75">
      <c r="A56" s="82" t="s">
        <v>129</v>
      </c>
      <c r="B56" s="83" t="s">
        <v>597</v>
      </c>
      <c r="C56" s="82" t="s">
        <v>532</v>
      </c>
      <c r="D56" s="84" t="s">
        <v>598</v>
      </c>
      <c r="E56" s="85" t="s">
        <v>35</v>
      </c>
      <c r="F56" s="86">
        <v>1</v>
      </c>
      <c r="G56" s="132"/>
      <c r="H56" s="88">
        <f t="shared" si="0"/>
        <v>0</v>
      </c>
    </row>
    <row r="57" spans="1:8" ht="33.75">
      <c r="A57" s="82" t="s">
        <v>131</v>
      </c>
      <c r="B57" s="83" t="s">
        <v>595</v>
      </c>
      <c r="C57" s="82" t="s">
        <v>532</v>
      </c>
      <c r="D57" s="84" t="s">
        <v>599</v>
      </c>
      <c r="E57" s="85" t="s">
        <v>35</v>
      </c>
      <c r="F57" s="86">
        <v>1</v>
      </c>
      <c r="G57" s="132"/>
      <c r="H57" s="88">
        <f t="shared" si="0"/>
        <v>0</v>
      </c>
    </row>
    <row r="58" spans="1:8" ht="33.75">
      <c r="A58" s="82" t="s">
        <v>135</v>
      </c>
      <c r="B58" s="83" t="s">
        <v>597</v>
      </c>
      <c r="C58" s="82" t="s">
        <v>532</v>
      </c>
      <c r="D58" s="84" t="s">
        <v>600</v>
      </c>
      <c r="E58" s="85" t="s">
        <v>35</v>
      </c>
      <c r="F58" s="86">
        <v>1</v>
      </c>
      <c r="G58" s="132"/>
      <c r="H58" s="88">
        <f t="shared" si="0"/>
        <v>0</v>
      </c>
    </row>
    <row r="59" spans="1:8" ht="33.75">
      <c r="A59" s="82" t="s">
        <v>139</v>
      </c>
      <c r="B59" s="83" t="s">
        <v>589</v>
      </c>
      <c r="C59" s="82" t="s">
        <v>532</v>
      </c>
      <c r="D59" s="84" t="s">
        <v>601</v>
      </c>
      <c r="E59" s="85" t="s">
        <v>35</v>
      </c>
      <c r="F59" s="86">
        <v>1</v>
      </c>
      <c r="G59" s="132"/>
      <c r="H59" s="88">
        <f t="shared" si="0"/>
        <v>0</v>
      </c>
    </row>
    <row r="60" spans="1:8" ht="33.75">
      <c r="A60" s="82" t="s">
        <v>602</v>
      </c>
      <c r="B60" s="83" t="s">
        <v>591</v>
      </c>
      <c r="C60" s="82" t="s">
        <v>532</v>
      </c>
      <c r="D60" s="84" t="s">
        <v>592</v>
      </c>
      <c r="E60" s="85" t="s">
        <v>35</v>
      </c>
      <c r="F60" s="86">
        <v>2</v>
      </c>
      <c r="G60" s="132"/>
      <c r="H60" s="88">
        <f t="shared" si="0"/>
        <v>0</v>
      </c>
    </row>
    <row r="61" spans="1:8" ht="22.5">
      <c r="A61" s="82" t="s">
        <v>603</v>
      </c>
      <c r="B61" s="83" t="s">
        <v>604</v>
      </c>
      <c r="C61" s="82" t="s">
        <v>532</v>
      </c>
      <c r="D61" s="84" t="s">
        <v>605</v>
      </c>
      <c r="E61" s="85" t="s">
        <v>35</v>
      </c>
      <c r="F61" s="86">
        <v>3</v>
      </c>
      <c r="G61" s="132"/>
      <c r="H61" s="88">
        <f t="shared" si="0"/>
        <v>0</v>
      </c>
    </row>
    <row r="62" spans="1:8" ht="22.5">
      <c r="A62" s="82" t="s">
        <v>606</v>
      </c>
      <c r="B62" s="83" t="s">
        <v>604</v>
      </c>
      <c r="C62" s="82" t="s">
        <v>532</v>
      </c>
      <c r="D62" s="84" t="s">
        <v>607</v>
      </c>
      <c r="E62" s="85" t="s">
        <v>35</v>
      </c>
      <c r="F62" s="86">
        <v>1</v>
      </c>
      <c r="G62" s="132"/>
      <c r="H62" s="88">
        <f t="shared" si="0"/>
        <v>0</v>
      </c>
    </row>
    <row r="63" spans="1:8" ht="21">
      <c r="A63" s="109"/>
      <c r="B63" s="110"/>
      <c r="C63" s="109"/>
      <c r="D63" s="111" t="s">
        <v>608</v>
      </c>
      <c r="E63" s="112"/>
      <c r="F63" s="115"/>
      <c r="G63" s="113"/>
      <c r="H63" s="134"/>
    </row>
    <row r="64" spans="1:8" ht="22.5">
      <c r="A64" s="82" t="s">
        <v>609</v>
      </c>
      <c r="B64" s="83" t="s">
        <v>610</v>
      </c>
      <c r="C64" s="82" t="s">
        <v>532</v>
      </c>
      <c r="D64" s="84" t="s">
        <v>611</v>
      </c>
      <c r="E64" s="85" t="s">
        <v>35</v>
      </c>
      <c r="F64" s="86">
        <v>3</v>
      </c>
      <c r="G64" s="132"/>
      <c r="H64" s="88">
        <f t="shared" si="0"/>
        <v>0</v>
      </c>
    </row>
    <row r="65" spans="1:8" ht="22.5">
      <c r="A65" s="82" t="s">
        <v>612</v>
      </c>
      <c r="B65" s="83" t="s">
        <v>610</v>
      </c>
      <c r="C65" s="82" t="s">
        <v>532</v>
      </c>
      <c r="D65" s="84" t="s">
        <v>613</v>
      </c>
      <c r="E65" s="85" t="s">
        <v>35</v>
      </c>
      <c r="F65" s="86">
        <v>3</v>
      </c>
      <c r="G65" s="132"/>
      <c r="H65" s="88">
        <f t="shared" si="0"/>
        <v>0</v>
      </c>
    </row>
    <row r="66" spans="1:8" ht="22.5">
      <c r="A66" s="82" t="s">
        <v>614</v>
      </c>
      <c r="B66" s="83" t="s">
        <v>615</v>
      </c>
      <c r="C66" s="82" t="s">
        <v>532</v>
      </c>
      <c r="D66" s="84" t="s">
        <v>616</v>
      </c>
      <c r="E66" s="85" t="s">
        <v>35</v>
      </c>
      <c r="F66" s="86">
        <v>1</v>
      </c>
      <c r="G66" s="132"/>
      <c r="H66" s="88">
        <f t="shared" si="0"/>
        <v>0</v>
      </c>
    </row>
    <row r="67" spans="1:8" ht="33.75">
      <c r="A67" s="82" t="s">
        <v>617</v>
      </c>
      <c r="B67" s="83" t="s">
        <v>618</v>
      </c>
      <c r="C67" s="82" t="s">
        <v>532</v>
      </c>
      <c r="D67" s="84" t="s">
        <v>619</v>
      </c>
      <c r="E67" s="85" t="s">
        <v>35</v>
      </c>
      <c r="F67" s="86">
        <v>1</v>
      </c>
      <c r="G67" s="132"/>
      <c r="H67" s="88">
        <f t="shared" si="0"/>
        <v>0</v>
      </c>
    </row>
    <row r="68" spans="1:8" ht="33.75">
      <c r="A68" s="82" t="s">
        <v>620</v>
      </c>
      <c r="B68" s="83" t="s">
        <v>621</v>
      </c>
      <c r="C68" s="82" t="s">
        <v>532</v>
      </c>
      <c r="D68" s="84" t="s">
        <v>622</v>
      </c>
      <c r="E68" s="85" t="s">
        <v>35</v>
      </c>
      <c r="F68" s="86">
        <v>1</v>
      </c>
      <c r="G68" s="132"/>
      <c r="H68" s="88">
        <f t="shared" si="0"/>
        <v>0</v>
      </c>
    </row>
    <row r="69" spans="1:8" ht="22.5">
      <c r="A69" s="82" t="s">
        <v>623</v>
      </c>
      <c r="B69" s="83" t="s">
        <v>624</v>
      </c>
      <c r="C69" s="82" t="s">
        <v>532</v>
      </c>
      <c r="D69" s="84" t="s">
        <v>625</v>
      </c>
      <c r="E69" s="85" t="s">
        <v>35</v>
      </c>
      <c r="F69" s="86">
        <v>17</v>
      </c>
      <c r="G69" s="132"/>
      <c r="H69" s="88">
        <f t="shared" si="0"/>
        <v>0</v>
      </c>
    </row>
    <row r="70" spans="1:8" ht="22.5">
      <c r="A70" s="82" t="s">
        <v>626</v>
      </c>
      <c r="B70" s="83" t="s">
        <v>621</v>
      </c>
      <c r="C70" s="82" t="s">
        <v>532</v>
      </c>
      <c r="D70" s="84" t="s">
        <v>627</v>
      </c>
      <c r="E70" s="85" t="s">
        <v>35</v>
      </c>
      <c r="F70" s="86">
        <v>6</v>
      </c>
      <c r="G70" s="132"/>
      <c r="H70" s="88">
        <f t="shared" si="0"/>
        <v>0</v>
      </c>
    </row>
    <row r="71" spans="1:8" ht="22.5">
      <c r="A71" s="82" t="s">
        <v>166</v>
      </c>
      <c r="B71" s="83" t="s">
        <v>621</v>
      </c>
      <c r="C71" s="82" t="s">
        <v>532</v>
      </c>
      <c r="D71" s="84" t="s">
        <v>628</v>
      </c>
      <c r="E71" s="85" t="s">
        <v>35</v>
      </c>
      <c r="F71" s="86">
        <v>23</v>
      </c>
      <c r="G71" s="132"/>
      <c r="H71" s="88">
        <f t="shared" si="0"/>
        <v>0</v>
      </c>
    </row>
    <row r="72" spans="1:8" ht="22.5">
      <c r="A72" s="82" t="s">
        <v>629</v>
      </c>
      <c r="B72" s="83" t="s">
        <v>630</v>
      </c>
      <c r="C72" s="82" t="s">
        <v>532</v>
      </c>
      <c r="D72" s="84" t="s">
        <v>631</v>
      </c>
      <c r="E72" s="85" t="s">
        <v>35</v>
      </c>
      <c r="F72" s="86">
        <v>2</v>
      </c>
      <c r="G72" s="132"/>
      <c r="H72" s="88">
        <f t="shared" si="0"/>
        <v>0</v>
      </c>
    </row>
    <row r="73" spans="1:8" ht="12.75">
      <c r="A73" s="109"/>
      <c r="B73" s="110"/>
      <c r="C73" s="109"/>
      <c r="D73" s="111" t="s">
        <v>632</v>
      </c>
      <c r="E73" s="112"/>
      <c r="F73" s="115"/>
      <c r="G73" s="113"/>
      <c r="H73" s="134"/>
    </row>
    <row r="74" spans="1:8" ht="22.5">
      <c r="A74" s="82" t="s">
        <v>171</v>
      </c>
      <c r="B74" s="83" t="s">
        <v>633</v>
      </c>
      <c r="C74" s="82" t="s">
        <v>532</v>
      </c>
      <c r="D74" s="84" t="s">
        <v>634</v>
      </c>
      <c r="E74" s="85" t="s">
        <v>35</v>
      </c>
      <c r="F74" s="86">
        <v>1</v>
      </c>
      <c r="G74" s="132"/>
      <c r="H74" s="88">
        <f aca="true" t="shared" si="1" ref="H74:H137">ROUND(G74*F74,2)</f>
        <v>0</v>
      </c>
    </row>
    <row r="75" spans="1:8" ht="22.5">
      <c r="A75" s="82" t="s">
        <v>173</v>
      </c>
      <c r="B75" s="83" t="s">
        <v>635</v>
      </c>
      <c r="C75" s="82" t="s">
        <v>532</v>
      </c>
      <c r="D75" s="84" t="s">
        <v>636</v>
      </c>
      <c r="E75" s="85" t="s">
        <v>35</v>
      </c>
      <c r="F75" s="86">
        <v>1</v>
      </c>
      <c r="G75" s="132"/>
      <c r="H75" s="88">
        <f t="shared" si="1"/>
        <v>0</v>
      </c>
    </row>
    <row r="76" spans="1:8" ht="33.75">
      <c r="A76" s="82" t="s">
        <v>175</v>
      </c>
      <c r="B76" s="83" t="s">
        <v>635</v>
      </c>
      <c r="C76" s="82" t="s">
        <v>532</v>
      </c>
      <c r="D76" s="84" t="s">
        <v>637</v>
      </c>
      <c r="E76" s="85" t="s">
        <v>35</v>
      </c>
      <c r="F76" s="86">
        <v>1</v>
      </c>
      <c r="G76" s="132"/>
      <c r="H76" s="88">
        <f t="shared" si="1"/>
        <v>0</v>
      </c>
    </row>
    <row r="77" spans="1:8" ht="33.75">
      <c r="A77" s="82" t="s">
        <v>179</v>
      </c>
      <c r="B77" s="83" t="s">
        <v>635</v>
      </c>
      <c r="C77" s="82" t="s">
        <v>532</v>
      </c>
      <c r="D77" s="84" t="s">
        <v>638</v>
      </c>
      <c r="E77" s="85" t="s">
        <v>35</v>
      </c>
      <c r="F77" s="86">
        <v>1</v>
      </c>
      <c r="G77" s="132"/>
      <c r="H77" s="88">
        <f t="shared" si="1"/>
        <v>0</v>
      </c>
    </row>
    <row r="78" spans="1:8" ht="34.5" customHeight="1">
      <c r="A78" s="82" t="s">
        <v>181</v>
      </c>
      <c r="B78" s="83" t="s">
        <v>639</v>
      </c>
      <c r="C78" s="82" t="s">
        <v>532</v>
      </c>
      <c r="D78" s="84" t="s">
        <v>640</v>
      </c>
      <c r="E78" s="85" t="s">
        <v>35</v>
      </c>
      <c r="F78" s="86">
        <v>1</v>
      </c>
      <c r="G78" s="132"/>
      <c r="H78" s="88">
        <f t="shared" si="1"/>
        <v>0</v>
      </c>
    </row>
    <row r="79" spans="1:8" ht="33.75">
      <c r="A79" s="82" t="s">
        <v>185</v>
      </c>
      <c r="B79" s="83" t="s">
        <v>641</v>
      </c>
      <c r="C79" s="82" t="s">
        <v>532</v>
      </c>
      <c r="D79" s="84" t="s">
        <v>642</v>
      </c>
      <c r="E79" s="85" t="s">
        <v>35</v>
      </c>
      <c r="F79" s="86">
        <v>1</v>
      </c>
      <c r="G79" s="132"/>
      <c r="H79" s="88">
        <f t="shared" si="1"/>
        <v>0</v>
      </c>
    </row>
    <row r="80" spans="1:8" ht="12.75">
      <c r="A80" s="109"/>
      <c r="B80" s="110"/>
      <c r="C80" s="109"/>
      <c r="D80" s="111" t="s">
        <v>643</v>
      </c>
      <c r="E80" s="112"/>
      <c r="F80" s="115"/>
      <c r="G80" s="113"/>
      <c r="H80" s="134"/>
    </row>
    <row r="81" spans="1:8" ht="33.75">
      <c r="A81" s="82" t="s">
        <v>188</v>
      </c>
      <c r="B81" s="83" t="s">
        <v>644</v>
      </c>
      <c r="C81" s="82" t="s">
        <v>532</v>
      </c>
      <c r="D81" s="84" t="s">
        <v>645</v>
      </c>
      <c r="E81" s="85" t="s">
        <v>17</v>
      </c>
      <c r="F81" s="86">
        <v>18</v>
      </c>
      <c r="G81" s="132"/>
      <c r="H81" s="88">
        <f t="shared" si="1"/>
        <v>0</v>
      </c>
    </row>
    <row r="82" spans="1:8" ht="33.75">
      <c r="A82" s="82" t="s">
        <v>191</v>
      </c>
      <c r="B82" s="83" t="s">
        <v>646</v>
      </c>
      <c r="C82" s="82" t="s">
        <v>532</v>
      </c>
      <c r="D82" s="84" t="s">
        <v>647</v>
      </c>
      <c r="E82" s="85" t="s">
        <v>17</v>
      </c>
      <c r="F82" s="86">
        <v>90</v>
      </c>
      <c r="G82" s="132"/>
      <c r="H82" s="88">
        <f t="shared" si="1"/>
        <v>0</v>
      </c>
    </row>
    <row r="83" spans="1:8" ht="33.75">
      <c r="A83" s="82" t="s">
        <v>193</v>
      </c>
      <c r="B83" s="83" t="s">
        <v>648</v>
      </c>
      <c r="C83" s="82" t="s">
        <v>532</v>
      </c>
      <c r="D83" s="84" t="s">
        <v>649</v>
      </c>
      <c r="E83" s="85" t="s">
        <v>17</v>
      </c>
      <c r="F83" s="86">
        <v>300</v>
      </c>
      <c r="G83" s="132"/>
      <c r="H83" s="88">
        <f t="shared" si="1"/>
        <v>0</v>
      </c>
    </row>
    <row r="84" spans="1:8" ht="33.75">
      <c r="A84" s="82" t="s">
        <v>650</v>
      </c>
      <c r="B84" s="83" t="s">
        <v>651</v>
      </c>
      <c r="C84" s="82" t="s">
        <v>532</v>
      </c>
      <c r="D84" s="84" t="s">
        <v>652</v>
      </c>
      <c r="E84" s="85" t="s">
        <v>17</v>
      </c>
      <c r="F84" s="86">
        <v>750</v>
      </c>
      <c r="G84" s="132"/>
      <c r="H84" s="88">
        <f t="shared" si="1"/>
        <v>0</v>
      </c>
    </row>
    <row r="85" spans="1:8" ht="33.75">
      <c r="A85" s="82" t="s">
        <v>653</v>
      </c>
      <c r="B85" s="83" t="s">
        <v>654</v>
      </c>
      <c r="C85" s="82" t="s">
        <v>532</v>
      </c>
      <c r="D85" s="84" t="s">
        <v>655</v>
      </c>
      <c r="E85" s="85" t="s">
        <v>17</v>
      </c>
      <c r="F85" s="86">
        <v>130</v>
      </c>
      <c r="G85" s="132"/>
      <c r="H85" s="88">
        <f t="shared" si="1"/>
        <v>0</v>
      </c>
    </row>
    <row r="86" spans="1:8" ht="33.75">
      <c r="A86" s="82" t="s">
        <v>201</v>
      </c>
      <c r="B86" s="83" t="s">
        <v>656</v>
      </c>
      <c r="C86" s="82" t="s">
        <v>532</v>
      </c>
      <c r="D86" s="84" t="s">
        <v>657</v>
      </c>
      <c r="E86" s="85" t="s">
        <v>17</v>
      </c>
      <c r="F86" s="87">
        <v>21.59</v>
      </c>
      <c r="G86" s="132"/>
      <c r="H86" s="88">
        <f t="shared" si="1"/>
        <v>0</v>
      </c>
    </row>
    <row r="87" spans="1:8" ht="33.75">
      <c r="A87" s="82" t="s">
        <v>203</v>
      </c>
      <c r="B87" s="83" t="s">
        <v>656</v>
      </c>
      <c r="C87" s="82" t="s">
        <v>532</v>
      </c>
      <c r="D87" s="84" t="s">
        <v>658</v>
      </c>
      <c r="E87" s="85" t="s">
        <v>17</v>
      </c>
      <c r="F87" s="87">
        <v>55.26</v>
      </c>
      <c r="G87" s="132"/>
      <c r="H87" s="88">
        <f t="shared" si="1"/>
        <v>0</v>
      </c>
    </row>
    <row r="88" spans="1:8" ht="33.75">
      <c r="A88" s="82" t="s">
        <v>206</v>
      </c>
      <c r="B88" s="83" t="s">
        <v>659</v>
      </c>
      <c r="C88" s="82" t="s">
        <v>532</v>
      </c>
      <c r="D88" s="84" t="s">
        <v>660</v>
      </c>
      <c r="E88" s="85" t="s">
        <v>17</v>
      </c>
      <c r="F88" s="87">
        <v>138.2</v>
      </c>
      <c r="G88" s="132"/>
      <c r="H88" s="88">
        <f t="shared" si="1"/>
        <v>0</v>
      </c>
    </row>
    <row r="89" spans="1:8" ht="33.75">
      <c r="A89" s="82" t="s">
        <v>209</v>
      </c>
      <c r="B89" s="83" t="s">
        <v>659</v>
      </c>
      <c r="C89" s="82" t="s">
        <v>532</v>
      </c>
      <c r="D89" s="84" t="s">
        <v>661</v>
      </c>
      <c r="E89" s="85" t="s">
        <v>17</v>
      </c>
      <c r="F89" s="87">
        <v>54.95</v>
      </c>
      <c r="G89" s="132"/>
      <c r="H89" s="88">
        <f t="shared" si="1"/>
        <v>0</v>
      </c>
    </row>
    <row r="90" spans="1:8" ht="33.75">
      <c r="A90" s="82" t="s">
        <v>211</v>
      </c>
      <c r="B90" s="83" t="s">
        <v>662</v>
      </c>
      <c r="C90" s="82" t="s">
        <v>532</v>
      </c>
      <c r="D90" s="84" t="s">
        <v>663</v>
      </c>
      <c r="E90" s="85" t="s">
        <v>17</v>
      </c>
      <c r="F90" s="87">
        <v>17.8</v>
      </c>
      <c r="G90" s="132"/>
      <c r="H90" s="88">
        <f t="shared" si="1"/>
        <v>0</v>
      </c>
    </row>
    <row r="91" spans="1:8" ht="33.75">
      <c r="A91" s="82" t="s">
        <v>214</v>
      </c>
      <c r="B91" s="83" t="s">
        <v>664</v>
      </c>
      <c r="C91" s="82" t="s">
        <v>532</v>
      </c>
      <c r="D91" s="84" t="s">
        <v>665</v>
      </c>
      <c r="E91" s="85" t="s">
        <v>17</v>
      </c>
      <c r="F91" s="87">
        <v>41.45</v>
      </c>
      <c r="G91" s="132"/>
      <c r="H91" s="88">
        <f t="shared" si="1"/>
        <v>0</v>
      </c>
    </row>
    <row r="92" spans="1:8" ht="33.75">
      <c r="A92" s="82" t="s">
        <v>219</v>
      </c>
      <c r="B92" s="83" t="s">
        <v>666</v>
      </c>
      <c r="C92" s="82" t="s">
        <v>532</v>
      </c>
      <c r="D92" s="84" t="s">
        <v>667</v>
      </c>
      <c r="E92" s="85" t="s">
        <v>17</v>
      </c>
      <c r="F92" s="87">
        <v>227.65</v>
      </c>
      <c r="G92" s="132"/>
      <c r="H92" s="88">
        <f t="shared" si="1"/>
        <v>0</v>
      </c>
    </row>
    <row r="93" spans="1:8" ht="12.75">
      <c r="A93" s="109"/>
      <c r="B93" s="110"/>
      <c r="C93" s="109"/>
      <c r="D93" s="111" t="s">
        <v>668</v>
      </c>
      <c r="E93" s="112"/>
      <c r="F93" s="136"/>
      <c r="G93" s="113"/>
      <c r="H93" s="134"/>
    </row>
    <row r="94" spans="1:8" ht="22.5">
      <c r="A94" s="82" t="s">
        <v>223</v>
      </c>
      <c r="B94" s="83" t="s">
        <v>21</v>
      </c>
      <c r="C94" s="82" t="s">
        <v>532</v>
      </c>
      <c r="D94" s="84" t="s">
        <v>669</v>
      </c>
      <c r="E94" s="85" t="s">
        <v>72</v>
      </c>
      <c r="F94" s="86">
        <v>25</v>
      </c>
      <c r="G94" s="132"/>
      <c r="H94" s="88">
        <f t="shared" si="1"/>
        <v>0</v>
      </c>
    </row>
    <row r="95" spans="1:8" ht="22.5">
      <c r="A95" s="82" t="s">
        <v>226</v>
      </c>
      <c r="B95" s="83" t="s">
        <v>21</v>
      </c>
      <c r="C95" s="82" t="s">
        <v>532</v>
      </c>
      <c r="D95" s="84" t="s">
        <v>670</v>
      </c>
      <c r="E95" s="85" t="s">
        <v>72</v>
      </c>
      <c r="F95" s="86">
        <v>40</v>
      </c>
      <c r="G95" s="132"/>
      <c r="H95" s="88">
        <f t="shared" si="1"/>
        <v>0</v>
      </c>
    </row>
    <row r="96" spans="1:8" ht="12.75">
      <c r="A96" s="81"/>
      <c r="B96" s="110"/>
      <c r="C96" s="109"/>
      <c r="D96" s="111" t="s">
        <v>671</v>
      </c>
      <c r="E96" s="135"/>
      <c r="F96" s="118"/>
      <c r="G96" s="113"/>
      <c r="H96" s="134"/>
    </row>
    <row r="97" spans="1:8" ht="33.75">
      <c r="A97" s="82" t="s">
        <v>230</v>
      </c>
      <c r="B97" s="83" t="s">
        <v>672</v>
      </c>
      <c r="C97" s="82" t="s">
        <v>532</v>
      </c>
      <c r="D97" s="84" t="s">
        <v>673</v>
      </c>
      <c r="E97" s="85" t="s">
        <v>17</v>
      </c>
      <c r="F97" s="86">
        <v>120</v>
      </c>
      <c r="G97" s="132"/>
      <c r="H97" s="88">
        <f t="shared" si="1"/>
        <v>0</v>
      </c>
    </row>
    <row r="98" spans="1:8" ht="33.75">
      <c r="A98" s="82" t="s">
        <v>233</v>
      </c>
      <c r="B98" s="83" t="s">
        <v>672</v>
      </c>
      <c r="C98" s="82" t="s">
        <v>532</v>
      </c>
      <c r="D98" s="84" t="s">
        <v>674</v>
      </c>
      <c r="E98" s="85" t="s">
        <v>17</v>
      </c>
      <c r="F98" s="86">
        <v>95</v>
      </c>
      <c r="G98" s="132"/>
      <c r="H98" s="88">
        <f t="shared" si="1"/>
        <v>0</v>
      </c>
    </row>
    <row r="99" spans="1:8" ht="33.75">
      <c r="A99" s="82" t="s">
        <v>236</v>
      </c>
      <c r="B99" s="83" t="s">
        <v>672</v>
      </c>
      <c r="C99" s="82" t="s">
        <v>532</v>
      </c>
      <c r="D99" s="84" t="s">
        <v>675</v>
      </c>
      <c r="E99" s="85" t="s">
        <v>17</v>
      </c>
      <c r="F99" s="86">
        <v>840</v>
      </c>
      <c r="G99" s="132"/>
      <c r="H99" s="88">
        <f t="shared" si="1"/>
        <v>0</v>
      </c>
    </row>
    <row r="100" spans="1:8" ht="33.75">
      <c r="A100" s="82" t="s">
        <v>238</v>
      </c>
      <c r="B100" s="83" t="s">
        <v>672</v>
      </c>
      <c r="C100" s="82" t="s">
        <v>532</v>
      </c>
      <c r="D100" s="84" t="s">
        <v>676</v>
      </c>
      <c r="E100" s="85" t="s">
        <v>17</v>
      </c>
      <c r="F100" s="86">
        <v>850</v>
      </c>
      <c r="G100" s="132"/>
      <c r="H100" s="88">
        <f t="shared" si="1"/>
        <v>0</v>
      </c>
    </row>
    <row r="101" spans="1:8" ht="33.75">
      <c r="A101" s="82" t="s">
        <v>241</v>
      </c>
      <c r="B101" s="83" t="s">
        <v>677</v>
      </c>
      <c r="C101" s="82" t="s">
        <v>532</v>
      </c>
      <c r="D101" s="84" t="s">
        <v>678</v>
      </c>
      <c r="E101" s="85" t="s">
        <v>17</v>
      </c>
      <c r="F101" s="86">
        <v>290</v>
      </c>
      <c r="G101" s="132"/>
      <c r="H101" s="88">
        <f t="shared" si="1"/>
        <v>0</v>
      </c>
    </row>
    <row r="102" spans="1:8" ht="12.75">
      <c r="A102" s="109"/>
      <c r="B102" s="110"/>
      <c r="C102" s="109"/>
      <c r="D102" s="111" t="s">
        <v>679</v>
      </c>
      <c r="E102" s="112"/>
      <c r="F102" s="118"/>
      <c r="G102" s="113"/>
      <c r="H102" s="134"/>
    </row>
    <row r="103" spans="1:8" ht="19.5">
      <c r="A103" s="82" t="s">
        <v>245</v>
      </c>
      <c r="B103" s="83" t="s">
        <v>21</v>
      </c>
      <c r="C103" s="82" t="s">
        <v>532</v>
      </c>
      <c r="D103" s="84" t="s">
        <v>680</v>
      </c>
      <c r="E103" s="85" t="s">
        <v>107</v>
      </c>
      <c r="F103" s="86">
        <v>1</v>
      </c>
      <c r="G103" s="132"/>
      <c r="H103" s="88">
        <f t="shared" si="1"/>
        <v>0</v>
      </c>
    </row>
    <row r="104" spans="1:8" ht="19.5">
      <c r="A104" s="82" t="s">
        <v>248</v>
      </c>
      <c r="B104" s="83" t="s">
        <v>21</v>
      </c>
      <c r="C104" s="82" t="s">
        <v>532</v>
      </c>
      <c r="D104" s="84" t="s">
        <v>681</v>
      </c>
      <c r="E104" s="85" t="s">
        <v>107</v>
      </c>
      <c r="F104" s="86">
        <v>14</v>
      </c>
      <c r="G104" s="132"/>
      <c r="H104" s="88">
        <f t="shared" si="1"/>
        <v>0</v>
      </c>
    </row>
    <row r="105" spans="1:8" ht="12.75">
      <c r="A105" s="34"/>
      <c r="B105" s="50"/>
      <c r="C105" s="35"/>
      <c r="D105" s="77" t="s">
        <v>682</v>
      </c>
      <c r="E105" s="35"/>
      <c r="F105" s="79"/>
      <c r="G105" s="108"/>
      <c r="H105" s="89"/>
    </row>
    <row r="106" spans="1:8" ht="22.5">
      <c r="A106" s="27" t="s">
        <v>250</v>
      </c>
      <c r="B106" s="48" t="s">
        <v>21</v>
      </c>
      <c r="C106" s="27" t="s">
        <v>532</v>
      </c>
      <c r="D106" s="53" t="s">
        <v>683</v>
      </c>
      <c r="E106" s="29" t="s">
        <v>107</v>
      </c>
      <c r="F106" s="80">
        <v>4</v>
      </c>
      <c r="G106" s="91"/>
      <c r="H106" s="88">
        <f t="shared" si="1"/>
        <v>0</v>
      </c>
    </row>
    <row r="107" spans="1:8" ht="56.25">
      <c r="A107" s="27" t="s">
        <v>253</v>
      </c>
      <c r="B107" s="48" t="s">
        <v>21</v>
      </c>
      <c r="C107" s="27" t="s">
        <v>532</v>
      </c>
      <c r="D107" s="53" t="s">
        <v>684</v>
      </c>
      <c r="E107" s="29" t="s">
        <v>107</v>
      </c>
      <c r="F107" s="80">
        <v>1</v>
      </c>
      <c r="G107" s="91"/>
      <c r="H107" s="88">
        <f t="shared" si="1"/>
        <v>0</v>
      </c>
    </row>
    <row r="108" spans="1:8" ht="33.75">
      <c r="A108" s="27" t="s">
        <v>257</v>
      </c>
      <c r="B108" s="48" t="s">
        <v>21</v>
      </c>
      <c r="C108" s="27" t="s">
        <v>532</v>
      </c>
      <c r="D108" s="53" t="s">
        <v>685</v>
      </c>
      <c r="E108" s="29" t="s">
        <v>107</v>
      </c>
      <c r="F108" s="80">
        <v>1</v>
      </c>
      <c r="G108" s="91"/>
      <c r="H108" s="88">
        <f t="shared" si="1"/>
        <v>0</v>
      </c>
    </row>
    <row r="109" spans="1:8" ht="33.75">
      <c r="A109" s="27" t="s">
        <v>259</v>
      </c>
      <c r="B109" s="48" t="s">
        <v>21</v>
      </c>
      <c r="C109" s="27" t="s">
        <v>532</v>
      </c>
      <c r="D109" s="53" t="s">
        <v>686</v>
      </c>
      <c r="E109" s="29" t="s">
        <v>107</v>
      </c>
      <c r="F109" s="80">
        <v>1</v>
      </c>
      <c r="G109" s="91"/>
      <c r="H109" s="88">
        <f t="shared" si="1"/>
        <v>0</v>
      </c>
    </row>
    <row r="110" spans="1:8" ht="19.5">
      <c r="A110" s="27" t="s">
        <v>261</v>
      </c>
      <c r="B110" s="48" t="s">
        <v>687</v>
      </c>
      <c r="C110" s="27" t="s">
        <v>532</v>
      </c>
      <c r="D110" s="53" t="s">
        <v>688</v>
      </c>
      <c r="E110" s="29" t="s">
        <v>72</v>
      </c>
      <c r="F110" s="80">
        <v>30</v>
      </c>
      <c r="G110" s="91"/>
      <c r="H110" s="88">
        <f t="shared" si="1"/>
        <v>0</v>
      </c>
    </row>
    <row r="111" spans="1:8" ht="19.5">
      <c r="A111" s="27" t="s">
        <v>264</v>
      </c>
      <c r="B111" s="48" t="s">
        <v>687</v>
      </c>
      <c r="C111" s="27" t="s">
        <v>532</v>
      </c>
      <c r="D111" s="53" t="s">
        <v>689</v>
      </c>
      <c r="E111" s="29" t="s">
        <v>72</v>
      </c>
      <c r="F111" s="80">
        <v>40</v>
      </c>
      <c r="G111" s="91"/>
      <c r="H111" s="88">
        <f t="shared" si="1"/>
        <v>0</v>
      </c>
    </row>
    <row r="112" spans="1:8" ht="19.5">
      <c r="A112" s="27" t="s">
        <v>269</v>
      </c>
      <c r="B112" s="48" t="s">
        <v>690</v>
      </c>
      <c r="C112" s="27" t="s">
        <v>532</v>
      </c>
      <c r="D112" s="53" t="s">
        <v>691</v>
      </c>
      <c r="E112" s="29" t="s">
        <v>72</v>
      </c>
      <c r="F112" s="80">
        <v>120</v>
      </c>
      <c r="G112" s="91"/>
      <c r="H112" s="88">
        <f t="shared" si="1"/>
        <v>0</v>
      </c>
    </row>
    <row r="113" spans="1:8" ht="29.25">
      <c r="A113" s="27" t="s">
        <v>272</v>
      </c>
      <c r="B113" s="48" t="s">
        <v>692</v>
      </c>
      <c r="C113" s="27" t="s">
        <v>532</v>
      </c>
      <c r="D113" s="53" t="s">
        <v>693</v>
      </c>
      <c r="E113" s="29" t="s">
        <v>72</v>
      </c>
      <c r="F113" s="80">
        <v>10</v>
      </c>
      <c r="G113" s="91"/>
      <c r="H113" s="88">
        <f t="shared" si="1"/>
        <v>0</v>
      </c>
    </row>
    <row r="114" spans="1:8" ht="19.5">
      <c r="A114" s="27" t="s">
        <v>274</v>
      </c>
      <c r="B114" s="48" t="s">
        <v>694</v>
      </c>
      <c r="C114" s="27" t="s">
        <v>532</v>
      </c>
      <c r="D114" s="53" t="s">
        <v>695</v>
      </c>
      <c r="E114" s="29" t="s">
        <v>72</v>
      </c>
      <c r="F114" s="80">
        <v>120</v>
      </c>
      <c r="G114" s="91"/>
      <c r="H114" s="88">
        <f t="shared" si="1"/>
        <v>0</v>
      </c>
    </row>
    <row r="115" spans="1:8" ht="33.75">
      <c r="A115" s="27" t="s">
        <v>276</v>
      </c>
      <c r="B115" s="48" t="s">
        <v>21</v>
      </c>
      <c r="C115" s="27" t="s">
        <v>532</v>
      </c>
      <c r="D115" s="53" t="s">
        <v>696</v>
      </c>
      <c r="E115" s="29" t="s">
        <v>107</v>
      </c>
      <c r="F115" s="80">
        <v>1</v>
      </c>
      <c r="G115" s="91"/>
      <c r="H115" s="88">
        <f t="shared" si="1"/>
        <v>0</v>
      </c>
    </row>
    <row r="116" spans="1:8" ht="22.5">
      <c r="A116" s="27" t="s">
        <v>279</v>
      </c>
      <c r="B116" s="48" t="s">
        <v>697</v>
      </c>
      <c r="C116" s="27" t="s">
        <v>532</v>
      </c>
      <c r="D116" s="53" t="s">
        <v>698</v>
      </c>
      <c r="E116" s="29" t="s">
        <v>72</v>
      </c>
      <c r="F116" s="80">
        <v>30</v>
      </c>
      <c r="G116" s="91"/>
      <c r="H116" s="88">
        <f t="shared" si="1"/>
        <v>0</v>
      </c>
    </row>
    <row r="117" spans="1:8" ht="33.75">
      <c r="A117" s="27" t="s">
        <v>281</v>
      </c>
      <c r="B117" s="48" t="s">
        <v>697</v>
      </c>
      <c r="C117" s="27" t="s">
        <v>532</v>
      </c>
      <c r="D117" s="53" t="s">
        <v>699</v>
      </c>
      <c r="E117" s="29" t="s">
        <v>72</v>
      </c>
      <c r="F117" s="80">
        <v>40</v>
      </c>
      <c r="G117" s="91"/>
      <c r="H117" s="88">
        <f t="shared" si="1"/>
        <v>0</v>
      </c>
    </row>
    <row r="118" spans="1:8" ht="33.75">
      <c r="A118" s="27" t="s">
        <v>283</v>
      </c>
      <c r="B118" s="48" t="s">
        <v>697</v>
      </c>
      <c r="C118" s="27" t="s">
        <v>532</v>
      </c>
      <c r="D118" s="53" t="s">
        <v>700</v>
      </c>
      <c r="E118" s="29" t="s">
        <v>72</v>
      </c>
      <c r="F118" s="80">
        <v>120</v>
      </c>
      <c r="G118" s="91"/>
      <c r="H118" s="88">
        <f t="shared" si="1"/>
        <v>0</v>
      </c>
    </row>
    <row r="119" spans="1:8" ht="33.75">
      <c r="A119" s="27" t="s">
        <v>286</v>
      </c>
      <c r="B119" s="48" t="s">
        <v>697</v>
      </c>
      <c r="C119" s="27" t="s">
        <v>532</v>
      </c>
      <c r="D119" s="53" t="s">
        <v>701</v>
      </c>
      <c r="E119" s="29" t="s">
        <v>72</v>
      </c>
      <c r="F119" s="80">
        <v>10</v>
      </c>
      <c r="G119" s="91"/>
      <c r="H119" s="88">
        <f t="shared" si="1"/>
        <v>0</v>
      </c>
    </row>
    <row r="120" spans="1:8" ht="33.75">
      <c r="A120" s="27" t="s">
        <v>289</v>
      </c>
      <c r="B120" s="48" t="s">
        <v>702</v>
      </c>
      <c r="C120" s="27" t="s">
        <v>532</v>
      </c>
      <c r="D120" s="53" t="s">
        <v>703</v>
      </c>
      <c r="E120" s="29" t="s">
        <v>72</v>
      </c>
      <c r="F120" s="80">
        <v>120</v>
      </c>
      <c r="G120" s="91"/>
      <c r="H120" s="88">
        <f t="shared" si="1"/>
        <v>0</v>
      </c>
    </row>
    <row r="121" spans="1:8" ht="29.25">
      <c r="A121" s="27" t="s">
        <v>292</v>
      </c>
      <c r="B121" s="48" t="s">
        <v>704</v>
      </c>
      <c r="C121" s="27" t="s">
        <v>532</v>
      </c>
      <c r="D121" s="53" t="s">
        <v>705</v>
      </c>
      <c r="E121" s="29" t="s">
        <v>72</v>
      </c>
      <c r="F121" s="80">
        <v>40</v>
      </c>
      <c r="G121" s="91"/>
      <c r="H121" s="88">
        <f t="shared" si="1"/>
        <v>0</v>
      </c>
    </row>
    <row r="122" spans="1:8" ht="12.75">
      <c r="A122" s="34"/>
      <c r="B122" s="50"/>
      <c r="C122" s="35"/>
      <c r="D122" s="77" t="s">
        <v>706</v>
      </c>
      <c r="E122" s="35"/>
      <c r="F122" s="79"/>
      <c r="G122" s="108"/>
      <c r="H122" s="89"/>
    </row>
    <row r="123" spans="1:8" ht="22.5">
      <c r="A123" s="27" t="s">
        <v>296</v>
      </c>
      <c r="B123" s="48" t="s">
        <v>707</v>
      </c>
      <c r="C123" s="27" t="s">
        <v>708</v>
      </c>
      <c r="D123" s="53" t="s">
        <v>709</v>
      </c>
      <c r="E123" s="29" t="s">
        <v>72</v>
      </c>
      <c r="F123" s="80">
        <v>36</v>
      </c>
      <c r="G123" s="91"/>
      <c r="H123" s="88">
        <f t="shared" si="1"/>
        <v>0</v>
      </c>
    </row>
    <row r="124" spans="1:8" ht="22.5">
      <c r="A124" s="27" t="s">
        <v>299</v>
      </c>
      <c r="B124" s="48" t="s">
        <v>710</v>
      </c>
      <c r="C124" s="27" t="s">
        <v>708</v>
      </c>
      <c r="D124" s="53" t="s">
        <v>711</v>
      </c>
      <c r="E124" s="29" t="s">
        <v>72</v>
      </c>
      <c r="F124" s="80">
        <v>43.8</v>
      </c>
      <c r="G124" s="91"/>
      <c r="H124" s="88">
        <f t="shared" si="1"/>
        <v>0</v>
      </c>
    </row>
    <row r="125" spans="1:8" ht="22.5">
      <c r="A125" s="27" t="s">
        <v>302</v>
      </c>
      <c r="B125" s="48" t="s">
        <v>712</v>
      </c>
      <c r="C125" s="27" t="s">
        <v>708</v>
      </c>
      <c r="D125" s="53" t="s">
        <v>713</v>
      </c>
      <c r="E125" s="29" t="s">
        <v>72</v>
      </c>
      <c r="F125" s="80">
        <v>14</v>
      </c>
      <c r="G125" s="91"/>
      <c r="H125" s="88">
        <f t="shared" si="1"/>
        <v>0</v>
      </c>
    </row>
    <row r="126" spans="1:8" ht="22.5">
      <c r="A126" s="27" t="s">
        <v>305</v>
      </c>
      <c r="B126" s="48" t="s">
        <v>714</v>
      </c>
      <c r="C126" s="27" t="s">
        <v>708</v>
      </c>
      <c r="D126" s="53" t="s">
        <v>715</v>
      </c>
      <c r="E126" s="29" t="s">
        <v>72</v>
      </c>
      <c r="F126" s="80">
        <v>187</v>
      </c>
      <c r="G126" s="91"/>
      <c r="H126" s="88">
        <f t="shared" si="1"/>
        <v>0</v>
      </c>
    </row>
    <row r="127" spans="1:8" ht="19.5">
      <c r="A127" s="27" t="s">
        <v>308</v>
      </c>
      <c r="B127" s="48" t="s">
        <v>716</v>
      </c>
      <c r="C127" s="27" t="s">
        <v>708</v>
      </c>
      <c r="D127" s="53" t="s">
        <v>717</v>
      </c>
      <c r="E127" s="29" t="s">
        <v>72</v>
      </c>
      <c r="F127" s="80">
        <v>7</v>
      </c>
      <c r="G127" s="91"/>
      <c r="H127" s="88">
        <f t="shared" si="1"/>
        <v>0</v>
      </c>
    </row>
    <row r="128" spans="1:8" ht="78.75">
      <c r="A128" s="27" t="s">
        <v>311</v>
      </c>
      <c r="B128" s="48" t="s">
        <v>718</v>
      </c>
      <c r="C128" s="27" t="s">
        <v>708</v>
      </c>
      <c r="D128" s="53" t="s">
        <v>719</v>
      </c>
      <c r="E128" s="29" t="s">
        <v>107</v>
      </c>
      <c r="F128" s="80">
        <v>1</v>
      </c>
      <c r="G128" s="91"/>
      <c r="H128" s="88">
        <f t="shared" si="1"/>
        <v>0</v>
      </c>
    </row>
    <row r="129" spans="1:8" ht="45">
      <c r="A129" s="27" t="s">
        <v>314</v>
      </c>
      <c r="B129" s="48" t="s">
        <v>720</v>
      </c>
      <c r="C129" s="27" t="s">
        <v>708</v>
      </c>
      <c r="D129" s="53" t="s">
        <v>721</v>
      </c>
      <c r="E129" s="29" t="s">
        <v>107</v>
      </c>
      <c r="F129" s="80">
        <v>6</v>
      </c>
      <c r="G129" s="91"/>
      <c r="H129" s="88">
        <f t="shared" si="1"/>
        <v>0</v>
      </c>
    </row>
    <row r="130" spans="1:8" ht="45">
      <c r="A130" s="27" t="s">
        <v>317</v>
      </c>
      <c r="B130" s="48" t="s">
        <v>720</v>
      </c>
      <c r="C130" s="27" t="s">
        <v>708</v>
      </c>
      <c r="D130" s="53" t="s">
        <v>722</v>
      </c>
      <c r="E130" s="29" t="s">
        <v>107</v>
      </c>
      <c r="F130" s="80">
        <v>4</v>
      </c>
      <c r="G130" s="91"/>
      <c r="H130" s="88">
        <f t="shared" si="1"/>
        <v>0</v>
      </c>
    </row>
    <row r="131" spans="1:8" ht="33.75">
      <c r="A131" s="27" t="s">
        <v>319</v>
      </c>
      <c r="B131" s="48" t="s">
        <v>723</v>
      </c>
      <c r="C131" s="27" t="s">
        <v>708</v>
      </c>
      <c r="D131" s="53" t="s">
        <v>724</v>
      </c>
      <c r="E131" s="29" t="s">
        <v>35</v>
      </c>
      <c r="F131" s="80">
        <v>10</v>
      </c>
      <c r="G131" s="91"/>
      <c r="H131" s="88">
        <f t="shared" si="1"/>
        <v>0</v>
      </c>
    </row>
    <row r="132" spans="1:8" ht="19.5">
      <c r="A132" s="27" t="s">
        <v>321</v>
      </c>
      <c r="B132" s="48" t="s">
        <v>725</v>
      </c>
      <c r="C132" s="27" t="s">
        <v>708</v>
      </c>
      <c r="D132" s="53" t="s">
        <v>726</v>
      </c>
      <c r="E132" s="29" t="s">
        <v>35</v>
      </c>
      <c r="F132" s="80">
        <v>1</v>
      </c>
      <c r="G132" s="91"/>
      <c r="H132" s="88">
        <f t="shared" si="1"/>
        <v>0</v>
      </c>
    </row>
    <row r="133" spans="1:8" ht="19.5">
      <c r="A133" s="27" t="s">
        <v>323</v>
      </c>
      <c r="B133" s="48" t="s">
        <v>727</v>
      </c>
      <c r="C133" s="27" t="s">
        <v>708</v>
      </c>
      <c r="D133" s="53" t="s">
        <v>728</v>
      </c>
      <c r="E133" s="29" t="s">
        <v>35</v>
      </c>
      <c r="F133" s="80">
        <v>6</v>
      </c>
      <c r="G133" s="91"/>
      <c r="H133" s="88">
        <f t="shared" si="1"/>
        <v>0</v>
      </c>
    </row>
    <row r="134" spans="1:8" ht="19.5">
      <c r="A134" s="27" t="s">
        <v>325</v>
      </c>
      <c r="B134" s="48" t="s">
        <v>729</v>
      </c>
      <c r="C134" s="27" t="s">
        <v>708</v>
      </c>
      <c r="D134" s="53" t="s">
        <v>730</v>
      </c>
      <c r="E134" s="29" t="s">
        <v>35</v>
      </c>
      <c r="F134" s="80">
        <v>5</v>
      </c>
      <c r="G134" s="91"/>
      <c r="H134" s="88">
        <f t="shared" si="1"/>
        <v>0</v>
      </c>
    </row>
    <row r="135" spans="1:8" ht="19.5">
      <c r="A135" s="27" t="s">
        <v>328</v>
      </c>
      <c r="B135" s="48" t="s">
        <v>731</v>
      </c>
      <c r="C135" s="27" t="s">
        <v>708</v>
      </c>
      <c r="D135" s="53" t="s">
        <v>732</v>
      </c>
      <c r="E135" s="29" t="s">
        <v>35</v>
      </c>
      <c r="F135" s="80">
        <v>3</v>
      </c>
      <c r="G135" s="91"/>
      <c r="H135" s="88">
        <f t="shared" si="1"/>
        <v>0</v>
      </c>
    </row>
    <row r="136" spans="1:8" ht="19.5">
      <c r="A136" s="27" t="s">
        <v>331</v>
      </c>
      <c r="B136" s="48" t="s">
        <v>733</v>
      </c>
      <c r="C136" s="27" t="s">
        <v>708</v>
      </c>
      <c r="D136" s="53" t="s">
        <v>734</v>
      </c>
      <c r="E136" s="29" t="s">
        <v>35</v>
      </c>
      <c r="F136" s="80">
        <v>5</v>
      </c>
      <c r="G136" s="91"/>
      <c r="H136" s="88">
        <f t="shared" si="1"/>
        <v>0</v>
      </c>
    </row>
    <row r="137" spans="1:8" ht="19.5">
      <c r="A137" s="27" t="s">
        <v>334</v>
      </c>
      <c r="B137" s="48" t="s">
        <v>725</v>
      </c>
      <c r="C137" s="27" t="s">
        <v>708</v>
      </c>
      <c r="D137" s="53" t="s">
        <v>735</v>
      </c>
      <c r="E137" s="29" t="s">
        <v>35</v>
      </c>
      <c r="F137" s="80">
        <v>1</v>
      </c>
      <c r="G137" s="91"/>
      <c r="H137" s="88">
        <f t="shared" si="1"/>
        <v>0</v>
      </c>
    </row>
    <row r="138" spans="1:8" ht="19.5">
      <c r="A138" s="27" t="s">
        <v>337</v>
      </c>
      <c r="B138" s="48" t="s">
        <v>727</v>
      </c>
      <c r="C138" s="27" t="s">
        <v>708</v>
      </c>
      <c r="D138" s="53" t="s">
        <v>736</v>
      </c>
      <c r="E138" s="29" t="s">
        <v>35</v>
      </c>
      <c r="F138" s="80">
        <v>1</v>
      </c>
      <c r="G138" s="91"/>
      <c r="H138" s="88">
        <f aca="true" t="shared" si="2" ref="H138:H144">ROUND(G138*F138,2)</f>
        <v>0</v>
      </c>
    </row>
    <row r="139" spans="1:8" ht="19.5">
      <c r="A139" s="27" t="s">
        <v>340</v>
      </c>
      <c r="B139" s="48" t="s">
        <v>727</v>
      </c>
      <c r="C139" s="27" t="s">
        <v>708</v>
      </c>
      <c r="D139" s="53" t="s">
        <v>737</v>
      </c>
      <c r="E139" s="29" t="s">
        <v>35</v>
      </c>
      <c r="F139" s="80">
        <v>1</v>
      </c>
      <c r="G139" s="91"/>
      <c r="H139" s="88">
        <f t="shared" si="2"/>
        <v>0</v>
      </c>
    </row>
    <row r="140" spans="1:8" ht="19.5">
      <c r="A140" s="27" t="s">
        <v>343</v>
      </c>
      <c r="B140" s="48" t="s">
        <v>738</v>
      </c>
      <c r="C140" s="27" t="s">
        <v>708</v>
      </c>
      <c r="D140" s="53" t="s">
        <v>739</v>
      </c>
      <c r="E140" s="29" t="s">
        <v>35</v>
      </c>
      <c r="F140" s="80">
        <v>1</v>
      </c>
      <c r="G140" s="91"/>
      <c r="H140" s="88">
        <f t="shared" si="2"/>
        <v>0</v>
      </c>
    </row>
    <row r="141" spans="1:8" ht="22.5">
      <c r="A141" s="27" t="s">
        <v>346</v>
      </c>
      <c r="B141" s="48" t="s">
        <v>740</v>
      </c>
      <c r="C141" s="27" t="s">
        <v>708</v>
      </c>
      <c r="D141" s="53" t="s">
        <v>741</v>
      </c>
      <c r="E141" s="29" t="s">
        <v>72</v>
      </c>
      <c r="F141" s="78">
        <v>280.8</v>
      </c>
      <c r="G141" s="91"/>
      <c r="H141" s="88">
        <f t="shared" si="2"/>
        <v>0</v>
      </c>
    </row>
    <row r="142" spans="1:8" ht="33.75">
      <c r="A142" s="27" t="s">
        <v>349</v>
      </c>
      <c r="B142" s="48" t="s">
        <v>742</v>
      </c>
      <c r="C142" s="27" t="s">
        <v>708</v>
      </c>
      <c r="D142" s="53" t="s">
        <v>743</v>
      </c>
      <c r="E142" s="29" t="s">
        <v>72</v>
      </c>
      <c r="F142" s="78">
        <v>280.8</v>
      </c>
      <c r="G142" s="91"/>
      <c r="H142" s="88">
        <f t="shared" si="2"/>
        <v>0</v>
      </c>
    </row>
    <row r="143" spans="1:8" ht="22.5">
      <c r="A143" s="27" t="s">
        <v>351</v>
      </c>
      <c r="B143" s="48" t="s">
        <v>21</v>
      </c>
      <c r="C143" s="27" t="s">
        <v>708</v>
      </c>
      <c r="D143" s="53" t="s">
        <v>744</v>
      </c>
      <c r="E143" s="29" t="s">
        <v>35</v>
      </c>
      <c r="F143" s="80">
        <v>1</v>
      </c>
      <c r="G143" s="91"/>
      <c r="H143" s="88">
        <f t="shared" si="2"/>
        <v>0</v>
      </c>
    </row>
    <row r="144" spans="1:8" ht="19.5">
      <c r="A144" s="27" t="s">
        <v>354</v>
      </c>
      <c r="B144" s="48" t="s">
        <v>21</v>
      </c>
      <c r="C144" s="27" t="s">
        <v>708</v>
      </c>
      <c r="D144" s="53" t="s">
        <v>745</v>
      </c>
      <c r="E144" s="29" t="s">
        <v>35</v>
      </c>
      <c r="F144" s="80">
        <v>15</v>
      </c>
      <c r="G144" s="91"/>
      <c r="H144" s="88">
        <f t="shared" si="2"/>
        <v>0</v>
      </c>
    </row>
    <row r="145" spans="1:8" ht="12.75">
      <c r="A145" s="34"/>
      <c r="B145" s="50"/>
      <c r="C145" s="35"/>
      <c r="D145" s="77" t="s">
        <v>746</v>
      </c>
      <c r="E145" s="35"/>
      <c r="F145" s="79"/>
      <c r="G145" s="108"/>
      <c r="H145" s="89"/>
    </row>
    <row r="146" spans="1:8" ht="22.5">
      <c r="A146" s="27" t="s">
        <v>357</v>
      </c>
      <c r="B146" s="48" t="s">
        <v>747</v>
      </c>
      <c r="C146" s="27" t="s">
        <v>748</v>
      </c>
      <c r="D146" s="53" t="s">
        <v>749</v>
      </c>
      <c r="E146" s="29" t="s">
        <v>72</v>
      </c>
      <c r="F146" s="80">
        <v>134</v>
      </c>
      <c r="G146" s="91"/>
      <c r="H146" s="88">
        <f aca="true" t="shared" si="3" ref="H146:H209">ROUND(G146*F146,2)</f>
        <v>0</v>
      </c>
    </row>
    <row r="147" spans="1:8" ht="22.5">
      <c r="A147" s="27" t="s">
        <v>360</v>
      </c>
      <c r="B147" s="48" t="s">
        <v>750</v>
      </c>
      <c r="C147" s="27" t="s">
        <v>748</v>
      </c>
      <c r="D147" s="53" t="s">
        <v>751</v>
      </c>
      <c r="E147" s="29" t="s">
        <v>72</v>
      </c>
      <c r="F147" s="80">
        <v>99</v>
      </c>
      <c r="G147" s="91"/>
      <c r="H147" s="88">
        <f t="shared" si="3"/>
        <v>0</v>
      </c>
    </row>
    <row r="148" spans="1:8" ht="22.5">
      <c r="A148" s="27" t="s">
        <v>366</v>
      </c>
      <c r="B148" s="48" t="s">
        <v>752</v>
      </c>
      <c r="C148" s="27" t="s">
        <v>748</v>
      </c>
      <c r="D148" s="53" t="s">
        <v>753</v>
      </c>
      <c r="E148" s="29" t="s">
        <v>72</v>
      </c>
      <c r="F148" s="80">
        <v>11</v>
      </c>
      <c r="G148" s="91"/>
      <c r="H148" s="88">
        <f t="shared" si="3"/>
        <v>0</v>
      </c>
    </row>
    <row r="149" spans="1:8" ht="22.5">
      <c r="A149" s="27" t="s">
        <v>370</v>
      </c>
      <c r="B149" s="48" t="s">
        <v>754</v>
      </c>
      <c r="C149" s="27" t="s">
        <v>748</v>
      </c>
      <c r="D149" s="53" t="s">
        <v>755</v>
      </c>
      <c r="E149" s="29" t="s">
        <v>72</v>
      </c>
      <c r="F149" s="80">
        <v>28</v>
      </c>
      <c r="G149" s="91"/>
      <c r="H149" s="88">
        <f t="shared" si="3"/>
        <v>0</v>
      </c>
    </row>
    <row r="150" spans="1:8" ht="22.5">
      <c r="A150" s="27" t="s">
        <v>373</v>
      </c>
      <c r="B150" s="48" t="s">
        <v>756</v>
      </c>
      <c r="C150" s="27" t="s">
        <v>748</v>
      </c>
      <c r="D150" s="53" t="s">
        <v>757</v>
      </c>
      <c r="E150" s="29" t="s">
        <v>72</v>
      </c>
      <c r="F150" s="78">
        <v>60.12</v>
      </c>
      <c r="G150" s="91"/>
      <c r="H150" s="88">
        <f t="shared" si="3"/>
        <v>0</v>
      </c>
    </row>
    <row r="151" spans="1:8" ht="22.5">
      <c r="A151" s="27" t="s">
        <v>386</v>
      </c>
      <c r="B151" s="48" t="s">
        <v>758</v>
      </c>
      <c r="C151" s="27" t="s">
        <v>748</v>
      </c>
      <c r="D151" s="53" t="s">
        <v>759</v>
      </c>
      <c r="E151" s="29" t="s">
        <v>72</v>
      </c>
      <c r="F151" s="78">
        <v>73.4</v>
      </c>
      <c r="G151" s="91"/>
      <c r="H151" s="88">
        <f t="shared" si="3"/>
        <v>0</v>
      </c>
    </row>
    <row r="152" spans="1:8" ht="19.5">
      <c r="A152" s="27" t="s">
        <v>389</v>
      </c>
      <c r="B152" s="48" t="s">
        <v>740</v>
      </c>
      <c r="C152" s="27" t="s">
        <v>748</v>
      </c>
      <c r="D152" s="53" t="s">
        <v>760</v>
      </c>
      <c r="E152" s="29" t="s">
        <v>72</v>
      </c>
      <c r="F152" s="78">
        <v>405.52</v>
      </c>
      <c r="G152" s="91"/>
      <c r="H152" s="88">
        <f t="shared" si="3"/>
        <v>0</v>
      </c>
    </row>
    <row r="153" spans="1:8" ht="22.5">
      <c r="A153" s="27" t="s">
        <v>393</v>
      </c>
      <c r="B153" s="48" t="s">
        <v>761</v>
      </c>
      <c r="C153" s="27" t="s">
        <v>748</v>
      </c>
      <c r="D153" s="53" t="s">
        <v>762</v>
      </c>
      <c r="E153" s="29" t="s">
        <v>72</v>
      </c>
      <c r="F153" s="78">
        <v>405.52</v>
      </c>
      <c r="G153" s="91"/>
      <c r="H153" s="88">
        <f t="shared" si="3"/>
        <v>0</v>
      </c>
    </row>
    <row r="154" spans="1:8" ht="45">
      <c r="A154" s="27" t="s">
        <v>394</v>
      </c>
      <c r="B154" s="48" t="s">
        <v>763</v>
      </c>
      <c r="C154" s="27" t="s">
        <v>748</v>
      </c>
      <c r="D154" s="53" t="s">
        <v>764</v>
      </c>
      <c r="E154" s="29" t="s">
        <v>17</v>
      </c>
      <c r="F154" s="78">
        <v>27.63</v>
      </c>
      <c r="G154" s="91"/>
      <c r="H154" s="88">
        <f t="shared" si="3"/>
        <v>0</v>
      </c>
    </row>
    <row r="155" spans="1:8" ht="45">
      <c r="A155" s="27" t="s">
        <v>395</v>
      </c>
      <c r="B155" s="48" t="s">
        <v>765</v>
      </c>
      <c r="C155" s="27" t="s">
        <v>748</v>
      </c>
      <c r="D155" s="53" t="s">
        <v>766</v>
      </c>
      <c r="E155" s="29" t="s">
        <v>17</v>
      </c>
      <c r="F155" s="78">
        <v>31.84</v>
      </c>
      <c r="G155" s="91"/>
      <c r="H155" s="88">
        <f t="shared" si="3"/>
        <v>0</v>
      </c>
    </row>
    <row r="156" spans="1:8" ht="19.5">
      <c r="A156" s="27" t="s">
        <v>398</v>
      </c>
      <c r="B156" s="48" t="s">
        <v>767</v>
      </c>
      <c r="C156" s="27" t="s">
        <v>748</v>
      </c>
      <c r="D156" s="53" t="s">
        <v>768</v>
      </c>
      <c r="E156" s="29" t="s">
        <v>17</v>
      </c>
      <c r="F156" s="78">
        <v>59.47</v>
      </c>
      <c r="G156" s="91"/>
      <c r="H156" s="88">
        <f t="shared" si="3"/>
        <v>0</v>
      </c>
    </row>
    <row r="157" spans="1:8" ht="33.75">
      <c r="A157" s="27" t="s">
        <v>399</v>
      </c>
      <c r="B157" s="48" t="s">
        <v>769</v>
      </c>
      <c r="C157" s="27" t="s">
        <v>748</v>
      </c>
      <c r="D157" s="53" t="s">
        <v>770</v>
      </c>
      <c r="E157" s="29" t="s">
        <v>17</v>
      </c>
      <c r="F157" s="78">
        <v>27.63</v>
      </c>
      <c r="G157" s="91"/>
      <c r="H157" s="88">
        <f t="shared" si="3"/>
        <v>0</v>
      </c>
    </row>
    <row r="158" spans="1:8" ht="33.75">
      <c r="A158" s="27" t="s">
        <v>400</v>
      </c>
      <c r="B158" s="48" t="s">
        <v>771</v>
      </c>
      <c r="C158" s="27" t="s">
        <v>748</v>
      </c>
      <c r="D158" s="53" t="s">
        <v>772</v>
      </c>
      <c r="E158" s="29" t="s">
        <v>17</v>
      </c>
      <c r="F158" s="78">
        <v>31.84</v>
      </c>
      <c r="G158" s="91"/>
      <c r="H158" s="88">
        <f t="shared" si="3"/>
        <v>0</v>
      </c>
    </row>
    <row r="159" spans="1:8" ht="33.75">
      <c r="A159" s="27" t="s">
        <v>404</v>
      </c>
      <c r="B159" s="48" t="s">
        <v>773</v>
      </c>
      <c r="C159" s="27" t="s">
        <v>748</v>
      </c>
      <c r="D159" s="53" t="s">
        <v>774</v>
      </c>
      <c r="E159" s="29" t="s">
        <v>17</v>
      </c>
      <c r="F159" s="78">
        <v>27.63</v>
      </c>
      <c r="G159" s="91"/>
      <c r="H159" s="88">
        <f t="shared" si="3"/>
        <v>0</v>
      </c>
    </row>
    <row r="160" spans="1:8" ht="33.75">
      <c r="A160" s="27" t="s">
        <v>407</v>
      </c>
      <c r="B160" s="48" t="s">
        <v>775</v>
      </c>
      <c r="C160" s="27" t="s">
        <v>748</v>
      </c>
      <c r="D160" s="53" t="s">
        <v>776</v>
      </c>
      <c r="E160" s="29" t="s">
        <v>17</v>
      </c>
      <c r="F160" s="78">
        <v>31.84</v>
      </c>
      <c r="G160" s="91"/>
      <c r="H160" s="88">
        <f t="shared" si="3"/>
        <v>0</v>
      </c>
    </row>
    <row r="161" spans="1:8" ht="22.5">
      <c r="A161" s="27" t="s">
        <v>410</v>
      </c>
      <c r="B161" s="48" t="s">
        <v>777</v>
      </c>
      <c r="C161" s="27" t="s">
        <v>748</v>
      </c>
      <c r="D161" s="53" t="s">
        <v>778</v>
      </c>
      <c r="E161" s="29" t="s">
        <v>72</v>
      </c>
      <c r="F161" s="80">
        <v>134</v>
      </c>
      <c r="G161" s="91"/>
      <c r="H161" s="88">
        <f t="shared" si="3"/>
        <v>0</v>
      </c>
    </row>
    <row r="162" spans="1:8" ht="22.5">
      <c r="A162" s="27" t="s">
        <v>412</v>
      </c>
      <c r="B162" s="48" t="s">
        <v>779</v>
      </c>
      <c r="C162" s="27" t="s">
        <v>748</v>
      </c>
      <c r="D162" s="53" t="s">
        <v>780</v>
      </c>
      <c r="E162" s="29" t="s">
        <v>72</v>
      </c>
      <c r="F162" s="80">
        <v>99</v>
      </c>
      <c r="G162" s="91"/>
      <c r="H162" s="88">
        <f t="shared" si="3"/>
        <v>0</v>
      </c>
    </row>
    <row r="163" spans="1:8" ht="22.5">
      <c r="A163" s="27" t="s">
        <v>414</v>
      </c>
      <c r="B163" s="48" t="s">
        <v>781</v>
      </c>
      <c r="C163" s="27" t="s">
        <v>748</v>
      </c>
      <c r="D163" s="53" t="s">
        <v>782</v>
      </c>
      <c r="E163" s="29" t="s">
        <v>72</v>
      </c>
      <c r="F163" s="80">
        <v>11</v>
      </c>
      <c r="G163" s="91"/>
      <c r="H163" s="88">
        <f t="shared" si="3"/>
        <v>0</v>
      </c>
    </row>
    <row r="164" spans="1:8" ht="22.5">
      <c r="A164" s="27" t="s">
        <v>417</v>
      </c>
      <c r="B164" s="48" t="s">
        <v>781</v>
      </c>
      <c r="C164" s="27" t="s">
        <v>748</v>
      </c>
      <c r="D164" s="53" t="s">
        <v>783</v>
      </c>
      <c r="E164" s="29" t="s">
        <v>72</v>
      </c>
      <c r="F164" s="80">
        <v>28</v>
      </c>
      <c r="G164" s="91"/>
      <c r="H164" s="88">
        <f t="shared" si="3"/>
        <v>0</v>
      </c>
    </row>
    <row r="165" spans="1:8" ht="22.5">
      <c r="A165" s="27" t="s">
        <v>421</v>
      </c>
      <c r="B165" s="48" t="s">
        <v>784</v>
      </c>
      <c r="C165" s="27" t="s">
        <v>748</v>
      </c>
      <c r="D165" s="53" t="s">
        <v>785</v>
      </c>
      <c r="E165" s="29" t="s">
        <v>72</v>
      </c>
      <c r="F165" s="78">
        <v>60.12</v>
      </c>
      <c r="G165" s="91"/>
      <c r="H165" s="88">
        <f t="shared" si="3"/>
        <v>0</v>
      </c>
    </row>
    <row r="166" spans="1:8" ht="22.5">
      <c r="A166" s="27" t="s">
        <v>424</v>
      </c>
      <c r="B166" s="48" t="s">
        <v>784</v>
      </c>
      <c r="C166" s="27" t="s">
        <v>748</v>
      </c>
      <c r="D166" s="53" t="s">
        <v>786</v>
      </c>
      <c r="E166" s="29" t="s">
        <v>72</v>
      </c>
      <c r="F166" s="78">
        <v>73.4</v>
      </c>
      <c r="G166" s="91"/>
      <c r="H166" s="88">
        <f t="shared" si="3"/>
        <v>0</v>
      </c>
    </row>
    <row r="167" spans="1:8" ht="12.75">
      <c r="A167" s="109"/>
      <c r="B167" s="110"/>
      <c r="C167" s="109"/>
      <c r="D167" s="137" t="s">
        <v>787</v>
      </c>
      <c r="E167" s="112"/>
      <c r="F167" s="136"/>
      <c r="G167" s="113"/>
      <c r="H167" s="134"/>
    </row>
    <row r="168" spans="1:8" ht="22.5">
      <c r="A168" s="27" t="s">
        <v>426</v>
      </c>
      <c r="B168" s="48" t="s">
        <v>788</v>
      </c>
      <c r="C168" s="27" t="s">
        <v>748</v>
      </c>
      <c r="D168" s="53" t="s">
        <v>789</v>
      </c>
      <c r="E168" s="29" t="s">
        <v>35</v>
      </c>
      <c r="F168" s="80">
        <v>2</v>
      </c>
      <c r="G168" s="91"/>
      <c r="H168" s="88">
        <f t="shared" si="3"/>
        <v>0</v>
      </c>
    </row>
    <row r="169" spans="1:8" ht="22.5">
      <c r="A169" s="27" t="s">
        <v>428</v>
      </c>
      <c r="B169" s="48" t="s">
        <v>788</v>
      </c>
      <c r="C169" s="27" t="s">
        <v>748</v>
      </c>
      <c r="D169" s="53" t="s">
        <v>790</v>
      </c>
      <c r="E169" s="29" t="s">
        <v>35</v>
      </c>
      <c r="F169" s="80">
        <v>1</v>
      </c>
      <c r="G169" s="91"/>
      <c r="H169" s="88">
        <f t="shared" si="3"/>
        <v>0</v>
      </c>
    </row>
    <row r="170" spans="1:8" ht="22.5">
      <c r="A170" s="27" t="s">
        <v>430</v>
      </c>
      <c r="B170" s="48" t="s">
        <v>788</v>
      </c>
      <c r="C170" s="27" t="s">
        <v>748</v>
      </c>
      <c r="D170" s="53" t="s">
        <v>791</v>
      </c>
      <c r="E170" s="29" t="s">
        <v>35</v>
      </c>
      <c r="F170" s="80">
        <v>1</v>
      </c>
      <c r="G170" s="91"/>
      <c r="H170" s="88">
        <f t="shared" si="3"/>
        <v>0</v>
      </c>
    </row>
    <row r="171" spans="1:8" ht="22.5">
      <c r="A171" s="27" t="s">
        <v>432</v>
      </c>
      <c r="B171" s="48" t="s">
        <v>788</v>
      </c>
      <c r="C171" s="27" t="s">
        <v>748</v>
      </c>
      <c r="D171" s="53" t="s">
        <v>792</v>
      </c>
      <c r="E171" s="29" t="s">
        <v>35</v>
      </c>
      <c r="F171" s="80">
        <v>1</v>
      </c>
      <c r="G171" s="91"/>
      <c r="H171" s="88">
        <f t="shared" si="3"/>
        <v>0</v>
      </c>
    </row>
    <row r="172" spans="1:8" ht="22.5">
      <c r="A172" s="27" t="s">
        <v>434</v>
      </c>
      <c r="B172" s="48" t="s">
        <v>788</v>
      </c>
      <c r="C172" s="27" t="s">
        <v>748</v>
      </c>
      <c r="D172" s="53" t="s">
        <v>793</v>
      </c>
      <c r="E172" s="29" t="s">
        <v>35</v>
      </c>
      <c r="F172" s="80">
        <v>1</v>
      </c>
      <c r="G172" s="91"/>
      <c r="H172" s="88">
        <f t="shared" si="3"/>
        <v>0</v>
      </c>
    </row>
    <row r="173" spans="1:8" ht="22.5">
      <c r="A173" s="27" t="s">
        <v>436</v>
      </c>
      <c r="B173" s="48" t="s">
        <v>794</v>
      </c>
      <c r="C173" s="27" t="s">
        <v>748</v>
      </c>
      <c r="D173" s="53" t="s">
        <v>795</v>
      </c>
      <c r="E173" s="29" t="s">
        <v>35</v>
      </c>
      <c r="F173" s="80">
        <v>2</v>
      </c>
      <c r="G173" s="91"/>
      <c r="H173" s="88">
        <f t="shared" si="3"/>
        <v>0</v>
      </c>
    </row>
    <row r="174" spans="1:8" ht="22.5">
      <c r="A174" s="27" t="s">
        <v>439</v>
      </c>
      <c r="B174" s="48" t="s">
        <v>794</v>
      </c>
      <c r="C174" s="27" t="s">
        <v>748</v>
      </c>
      <c r="D174" s="53" t="s">
        <v>796</v>
      </c>
      <c r="E174" s="29" t="s">
        <v>35</v>
      </c>
      <c r="F174" s="80">
        <v>1</v>
      </c>
      <c r="G174" s="91"/>
      <c r="H174" s="88">
        <f t="shared" si="3"/>
        <v>0</v>
      </c>
    </row>
    <row r="175" spans="1:8" ht="22.5">
      <c r="A175" s="27" t="s">
        <v>442</v>
      </c>
      <c r="B175" s="48" t="s">
        <v>794</v>
      </c>
      <c r="C175" s="27" t="s">
        <v>748</v>
      </c>
      <c r="D175" s="53" t="s">
        <v>797</v>
      </c>
      <c r="E175" s="29" t="s">
        <v>35</v>
      </c>
      <c r="F175" s="80">
        <v>1</v>
      </c>
      <c r="G175" s="91"/>
      <c r="H175" s="88">
        <f t="shared" si="3"/>
        <v>0</v>
      </c>
    </row>
    <row r="176" spans="1:8" ht="22.5">
      <c r="A176" s="27" t="s">
        <v>445</v>
      </c>
      <c r="B176" s="48" t="s">
        <v>794</v>
      </c>
      <c r="C176" s="27" t="s">
        <v>748</v>
      </c>
      <c r="D176" s="53" t="s">
        <v>798</v>
      </c>
      <c r="E176" s="29" t="s">
        <v>35</v>
      </c>
      <c r="F176" s="80">
        <v>1</v>
      </c>
      <c r="G176" s="91"/>
      <c r="H176" s="88">
        <f t="shared" si="3"/>
        <v>0</v>
      </c>
    </row>
    <row r="177" spans="1:8" ht="22.5">
      <c r="A177" s="27" t="s">
        <v>799</v>
      </c>
      <c r="B177" s="48" t="s">
        <v>794</v>
      </c>
      <c r="C177" s="27" t="s">
        <v>748</v>
      </c>
      <c r="D177" s="53" t="s">
        <v>800</v>
      </c>
      <c r="E177" s="29" t="s">
        <v>35</v>
      </c>
      <c r="F177" s="80">
        <v>1</v>
      </c>
      <c r="G177" s="91"/>
      <c r="H177" s="88">
        <f t="shared" si="3"/>
        <v>0</v>
      </c>
    </row>
    <row r="178" spans="1:8" ht="22.5">
      <c r="A178" s="27" t="s">
        <v>801</v>
      </c>
      <c r="B178" s="48" t="s">
        <v>802</v>
      </c>
      <c r="C178" s="27" t="s">
        <v>748</v>
      </c>
      <c r="D178" s="53" t="s">
        <v>803</v>
      </c>
      <c r="E178" s="29" t="s">
        <v>35</v>
      </c>
      <c r="F178" s="80">
        <v>2</v>
      </c>
      <c r="G178" s="91"/>
      <c r="H178" s="88">
        <f t="shared" si="3"/>
        <v>0</v>
      </c>
    </row>
    <row r="179" spans="1:8" ht="22.5">
      <c r="A179" s="27" t="s">
        <v>457</v>
      </c>
      <c r="B179" s="48" t="s">
        <v>804</v>
      </c>
      <c r="C179" s="27" t="s">
        <v>748</v>
      </c>
      <c r="D179" s="53" t="s">
        <v>805</v>
      </c>
      <c r="E179" s="29" t="s">
        <v>35</v>
      </c>
      <c r="F179" s="80">
        <v>1</v>
      </c>
      <c r="G179" s="91"/>
      <c r="H179" s="88">
        <f t="shared" si="3"/>
        <v>0</v>
      </c>
    </row>
    <row r="180" spans="1:8" ht="22.5">
      <c r="A180" s="27" t="s">
        <v>460</v>
      </c>
      <c r="B180" s="48" t="s">
        <v>806</v>
      </c>
      <c r="C180" s="27" t="s">
        <v>748</v>
      </c>
      <c r="D180" s="53" t="s">
        <v>807</v>
      </c>
      <c r="E180" s="29" t="s">
        <v>35</v>
      </c>
      <c r="F180" s="80">
        <v>1</v>
      </c>
      <c r="G180" s="91"/>
      <c r="H180" s="88">
        <f t="shared" si="3"/>
        <v>0</v>
      </c>
    </row>
    <row r="181" spans="1:8" ht="22.5">
      <c r="A181" s="27" t="s">
        <v>462</v>
      </c>
      <c r="B181" s="48" t="s">
        <v>808</v>
      </c>
      <c r="C181" s="27" t="s">
        <v>748</v>
      </c>
      <c r="D181" s="53" t="s">
        <v>809</v>
      </c>
      <c r="E181" s="29" t="s">
        <v>35</v>
      </c>
      <c r="F181" s="80">
        <v>1</v>
      </c>
      <c r="G181" s="91"/>
      <c r="H181" s="88">
        <f t="shared" si="3"/>
        <v>0</v>
      </c>
    </row>
    <row r="182" spans="1:8" ht="22.5">
      <c r="A182" s="27" t="s">
        <v>465</v>
      </c>
      <c r="B182" s="48" t="s">
        <v>806</v>
      </c>
      <c r="C182" s="27" t="s">
        <v>748</v>
      </c>
      <c r="D182" s="53" t="s">
        <v>810</v>
      </c>
      <c r="E182" s="29" t="s">
        <v>35</v>
      </c>
      <c r="F182" s="80">
        <v>1</v>
      </c>
      <c r="G182" s="91"/>
      <c r="H182" s="88">
        <f t="shared" si="3"/>
        <v>0</v>
      </c>
    </row>
    <row r="183" spans="1:8" ht="19.5">
      <c r="A183" s="27" t="s">
        <v>468</v>
      </c>
      <c r="B183" s="48" t="s">
        <v>811</v>
      </c>
      <c r="C183" s="27" t="s">
        <v>748</v>
      </c>
      <c r="D183" s="53" t="s">
        <v>812</v>
      </c>
      <c r="E183" s="29" t="s">
        <v>35</v>
      </c>
      <c r="F183" s="80">
        <v>2</v>
      </c>
      <c r="G183" s="91"/>
      <c r="H183" s="88">
        <f t="shared" si="3"/>
        <v>0</v>
      </c>
    </row>
    <row r="184" spans="1:8" ht="19.5">
      <c r="A184" s="27" t="s">
        <v>472</v>
      </c>
      <c r="B184" s="48" t="s">
        <v>802</v>
      </c>
      <c r="C184" s="27" t="s">
        <v>748</v>
      </c>
      <c r="D184" s="53" t="s">
        <v>813</v>
      </c>
      <c r="E184" s="29" t="s">
        <v>35</v>
      </c>
      <c r="F184" s="80">
        <v>1</v>
      </c>
      <c r="G184" s="91"/>
      <c r="H184" s="88">
        <f t="shared" si="3"/>
        <v>0</v>
      </c>
    </row>
    <row r="185" spans="1:8" ht="19.5">
      <c r="A185" s="27" t="s">
        <v>475</v>
      </c>
      <c r="B185" s="48" t="s">
        <v>808</v>
      </c>
      <c r="C185" s="27" t="s">
        <v>748</v>
      </c>
      <c r="D185" s="53" t="s">
        <v>814</v>
      </c>
      <c r="E185" s="29" t="s">
        <v>35</v>
      </c>
      <c r="F185" s="80">
        <v>1</v>
      </c>
      <c r="G185" s="91"/>
      <c r="H185" s="88">
        <f t="shared" si="3"/>
        <v>0</v>
      </c>
    </row>
    <row r="186" spans="1:8" ht="19.5">
      <c r="A186" s="27" t="s">
        <v>477</v>
      </c>
      <c r="B186" s="48" t="s">
        <v>804</v>
      </c>
      <c r="C186" s="27" t="s">
        <v>748</v>
      </c>
      <c r="D186" s="53" t="s">
        <v>815</v>
      </c>
      <c r="E186" s="29" t="s">
        <v>35</v>
      </c>
      <c r="F186" s="80">
        <v>1</v>
      </c>
      <c r="G186" s="91"/>
      <c r="H186" s="88">
        <f t="shared" si="3"/>
        <v>0</v>
      </c>
    </row>
    <row r="187" spans="1:8" ht="19.5">
      <c r="A187" s="27" t="s">
        <v>480</v>
      </c>
      <c r="B187" s="48" t="s">
        <v>808</v>
      </c>
      <c r="C187" s="27" t="s">
        <v>748</v>
      </c>
      <c r="D187" s="53" t="s">
        <v>816</v>
      </c>
      <c r="E187" s="29" t="s">
        <v>35</v>
      </c>
      <c r="F187" s="80">
        <v>1</v>
      </c>
      <c r="G187" s="91"/>
      <c r="H187" s="88">
        <f t="shared" si="3"/>
        <v>0</v>
      </c>
    </row>
    <row r="188" spans="1:8" ht="22.5">
      <c r="A188" s="27" t="s">
        <v>483</v>
      </c>
      <c r="B188" s="48" t="s">
        <v>817</v>
      </c>
      <c r="C188" s="27" t="s">
        <v>748</v>
      </c>
      <c r="D188" s="53" t="s">
        <v>818</v>
      </c>
      <c r="E188" s="29" t="s">
        <v>35</v>
      </c>
      <c r="F188" s="80">
        <v>2</v>
      </c>
      <c r="G188" s="91"/>
      <c r="H188" s="88">
        <f t="shared" si="3"/>
        <v>0</v>
      </c>
    </row>
    <row r="189" spans="1:8" ht="22.5">
      <c r="A189" s="27" t="s">
        <v>487</v>
      </c>
      <c r="B189" s="48" t="s">
        <v>819</v>
      </c>
      <c r="C189" s="27" t="s">
        <v>748</v>
      </c>
      <c r="D189" s="53" t="s">
        <v>820</v>
      </c>
      <c r="E189" s="29" t="s">
        <v>35</v>
      </c>
      <c r="F189" s="80">
        <v>1</v>
      </c>
      <c r="G189" s="91"/>
      <c r="H189" s="88">
        <f t="shared" si="3"/>
        <v>0</v>
      </c>
    </row>
    <row r="190" spans="1:8" ht="22.5">
      <c r="A190" s="27" t="s">
        <v>491</v>
      </c>
      <c r="B190" s="48" t="s">
        <v>821</v>
      </c>
      <c r="C190" s="27" t="s">
        <v>748</v>
      </c>
      <c r="D190" s="53" t="s">
        <v>822</v>
      </c>
      <c r="E190" s="29" t="s">
        <v>35</v>
      </c>
      <c r="F190" s="80">
        <v>1</v>
      </c>
      <c r="G190" s="91"/>
      <c r="H190" s="88">
        <f t="shared" si="3"/>
        <v>0</v>
      </c>
    </row>
    <row r="191" spans="1:8" ht="22.5">
      <c r="A191" s="27" t="s">
        <v>823</v>
      </c>
      <c r="B191" s="48" t="s">
        <v>819</v>
      </c>
      <c r="C191" s="27" t="s">
        <v>748</v>
      </c>
      <c r="D191" s="53" t="s">
        <v>824</v>
      </c>
      <c r="E191" s="29" t="s">
        <v>35</v>
      </c>
      <c r="F191" s="80">
        <v>1</v>
      </c>
      <c r="G191" s="91"/>
      <c r="H191" s="88">
        <f t="shared" si="3"/>
        <v>0</v>
      </c>
    </row>
    <row r="192" spans="1:8" ht="22.5">
      <c r="A192" s="27" t="s">
        <v>825</v>
      </c>
      <c r="B192" s="48" t="s">
        <v>821</v>
      </c>
      <c r="C192" s="27" t="s">
        <v>748</v>
      </c>
      <c r="D192" s="53" t="s">
        <v>822</v>
      </c>
      <c r="E192" s="29" t="s">
        <v>35</v>
      </c>
      <c r="F192" s="80">
        <v>1</v>
      </c>
      <c r="G192" s="91"/>
      <c r="H192" s="88">
        <f t="shared" si="3"/>
        <v>0</v>
      </c>
    </row>
    <row r="193" spans="1:8" ht="19.5">
      <c r="A193" s="27" t="s">
        <v>497</v>
      </c>
      <c r="B193" s="48" t="s">
        <v>811</v>
      </c>
      <c r="C193" s="27" t="s">
        <v>748</v>
      </c>
      <c r="D193" s="53" t="s">
        <v>826</v>
      </c>
      <c r="E193" s="29" t="s">
        <v>35</v>
      </c>
      <c r="F193" s="80">
        <v>6</v>
      </c>
      <c r="G193" s="91"/>
      <c r="H193" s="88">
        <f t="shared" si="3"/>
        <v>0</v>
      </c>
    </row>
    <row r="194" spans="1:8" ht="19.5">
      <c r="A194" s="27" t="s">
        <v>499</v>
      </c>
      <c r="B194" s="48" t="s">
        <v>802</v>
      </c>
      <c r="C194" s="27" t="s">
        <v>748</v>
      </c>
      <c r="D194" s="53" t="s">
        <v>827</v>
      </c>
      <c r="E194" s="29" t="s">
        <v>35</v>
      </c>
      <c r="F194" s="80">
        <v>3</v>
      </c>
      <c r="G194" s="91"/>
      <c r="H194" s="88">
        <f t="shared" si="3"/>
        <v>0</v>
      </c>
    </row>
    <row r="195" spans="1:8" ht="19.5">
      <c r="A195" s="27" t="s">
        <v>828</v>
      </c>
      <c r="B195" s="48" t="s">
        <v>808</v>
      </c>
      <c r="C195" s="27" t="s">
        <v>748</v>
      </c>
      <c r="D195" s="53" t="s">
        <v>829</v>
      </c>
      <c r="E195" s="29" t="s">
        <v>35</v>
      </c>
      <c r="F195" s="80">
        <v>3</v>
      </c>
      <c r="G195" s="91"/>
      <c r="H195" s="88">
        <f t="shared" si="3"/>
        <v>0</v>
      </c>
    </row>
    <row r="196" spans="1:8" ht="19.5">
      <c r="A196" s="27" t="s">
        <v>830</v>
      </c>
      <c r="B196" s="48" t="s">
        <v>804</v>
      </c>
      <c r="C196" s="27" t="s">
        <v>748</v>
      </c>
      <c r="D196" s="53" t="s">
        <v>831</v>
      </c>
      <c r="E196" s="29" t="s">
        <v>35</v>
      </c>
      <c r="F196" s="80">
        <v>3</v>
      </c>
      <c r="G196" s="91"/>
      <c r="H196" s="88">
        <f t="shared" si="3"/>
        <v>0</v>
      </c>
    </row>
    <row r="197" spans="1:8" ht="19.5">
      <c r="A197" s="27" t="s">
        <v>506</v>
      </c>
      <c r="B197" s="48" t="s">
        <v>808</v>
      </c>
      <c r="C197" s="27" t="s">
        <v>748</v>
      </c>
      <c r="D197" s="53" t="s">
        <v>829</v>
      </c>
      <c r="E197" s="29" t="s">
        <v>35</v>
      </c>
      <c r="F197" s="80">
        <v>3</v>
      </c>
      <c r="G197" s="91"/>
      <c r="H197" s="88">
        <f t="shared" si="3"/>
        <v>0</v>
      </c>
    </row>
    <row r="198" spans="1:8" ht="19.5">
      <c r="A198" s="27" t="s">
        <v>507</v>
      </c>
      <c r="B198" s="48" t="s">
        <v>806</v>
      </c>
      <c r="C198" s="27" t="s">
        <v>748</v>
      </c>
      <c r="D198" s="53" t="s">
        <v>832</v>
      </c>
      <c r="E198" s="29" t="s">
        <v>35</v>
      </c>
      <c r="F198" s="80">
        <v>6</v>
      </c>
      <c r="G198" s="91"/>
      <c r="H198" s="88">
        <f t="shared" si="3"/>
        <v>0</v>
      </c>
    </row>
    <row r="199" spans="1:8" ht="19.5">
      <c r="A199" s="27" t="s">
        <v>833</v>
      </c>
      <c r="B199" s="48" t="s">
        <v>834</v>
      </c>
      <c r="C199" s="27" t="s">
        <v>748</v>
      </c>
      <c r="D199" s="53" t="s">
        <v>835</v>
      </c>
      <c r="E199" s="29" t="s">
        <v>35</v>
      </c>
      <c r="F199" s="80">
        <v>24</v>
      </c>
      <c r="G199" s="91"/>
      <c r="H199" s="88">
        <f t="shared" si="3"/>
        <v>0</v>
      </c>
    </row>
    <row r="200" spans="1:8" ht="19.5">
      <c r="A200" s="27" t="s">
        <v>512</v>
      </c>
      <c r="B200" s="48" t="s">
        <v>836</v>
      </c>
      <c r="C200" s="27" t="s">
        <v>748</v>
      </c>
      <c r="D200" s="53" t="s">
        <v>837</v>
      </c>
      <c r="E200" s="29" t="s">
        <v>35</v>
      </c>
      <c r="F200" s="80">
        <v>18</v>
      </c>
      <c r="G200" s="91"/>
      <c r="H200" s="88">
        <f t="shared" si="3"/>
        <v>0</v>
      </c>
    </row>
    <row r="201" spans="1:8" ht="19.5">
      <c r="A201" s="27" t="s">
        <v>838</v>
      </c>
      <c r="B201" s="48" t="s">
        <v>839</v>
      </c>
      <c r="C201" s="27" t="s">
        <v>748</v>
      </c>
      <c r="D201" s="53" t="s">
        <v>840</v>
      </c>
      <c r="E201" s="29" t="s">
        <v>35</v>
      </c>
      <c r="F201" s="80">
        <v>2</v>
      </c>
      <c r="G201" s="91"/>
      <c r="H201" s="88">
        <f t="shared" si="3"/>
        <v>0</v>
      </c>
    </row>
    <row r="202" spans="1:8" ht="19.5">
      <c r="A202" s="27" t="s">
        <v>841</v>
      </c>
      <c r="B202" s="48" t="s">
        <v>21</v>
      </c>
      <c r="C202" s="27" t="s">
        <v>748</v>
      </c>
      <c r="D202" s="53" t="s">
        <v>745</v>
      </c>
      <c r="E202" s="29" t="s">
        <v>35</v>
      </c>
      <c r="F202" s="80">
        <v>28</v>
      </c>
      <c r="G202" s="91"/>
      <c r="H202" s="88">
        <f t="shared" si="3"/>
        <v>0</v>
      </c>
    </row>
    <row r="203" spans="1:8" ht="12.75">
      <c r="A203" s="34"/>
      <c r="B203" s="50"/>
      <c r="C203" s="35"/>
      <c r="D203" s="77" t="s">
        <v>842</v>
      </c>
      <c r="E203" s="35"/>
      <c r="F203" s="79"/>
      <c r="G203" s="108"/>
      <c r="H203" s="89"/>
    </row>
    <row r="204" spans="1:8" ht="45">
      <c r="A204" s="27" t="s">
        <v>843</v>
      </c>
      <c r="B204" s="48" t="s">
        <v>844</v>
      </c>
      <c r="C204" s="27" t="s">
        <v>19</v>
      </c>
      <c r="D204" s="53" t="s">
        <v>845</v>
      </c>
      <c r="E204" s="29" t="s">
        <v>35</v>
      </c>
      <c r="F204" s="80">
        <v>3</v>
      </c>
      <c r="G204" s="91"/>
      <c r="H204" s="88">
        <f t="shared" si="3"/>
        <v>0</v>
      </c>
    </row>
    <row r="205" spans="1:8" ht="22.5">
      <c r="A205" s="27" t="s">
        <v>846</v>
      </c>
      <c r="B205" s="48" t="s">
        <v>847</v>
      </c>
      <c r="C205" s="27" t="s">
        <v>19</v>
      </c>
      <c r="D205" s="53" t="s">
        <v>848</v>
      </c>
      <c r="E205" s="29" t="s">
        <v>35</v>
      </c>
      <c r="F205" s="80">
        <v>1</v>
      </c>
      <c r="G205" s="91"/>
      <c r="H205" s="88">
        <f t="shared" si="3"/>
        <v>0</v>
      </c>
    </row>
    <row r="206" spans="1:8" ht="56.25">
      <c r="A206" s="27" t="s">
        <v>849</v>
      </c>
      <c r="B206" s="48" t="s">
        <v>21</v>
      </c>
      <c r="C206" s="27" t="s">
        <v>19</v>
      </c>
      <c r="D206" s="53" t="s">
        <v>850</v>
      </c>
      <c r="E206" s="29" t="s">
        <v>17</v>
      </c>
      <c r="F206" s="80">
        <v>900</v>
      </c>
      <c r="G206" s="91"/>
      <c r="H206" s="88">
        <f t="shared" si="3"/>
        <v>0</v>
      </c>
    </row>
    <row r="207" spans="1:8" ht="33.75">
      <c r="A207" s="27" t="s">
        <v>851</v>
      </c>
      <c r="B207" s="48" t="s">
        <v>852</v>
      </c>
      <c r="C207" s="27" t="s">
        <v>19</v>
      </c>
      <c r="D207" s="53" t="s">
        <v>853</v>
      </c>
      <c r="E207" s="29" t="s">
        <v>91</v>
      </c>
      <c r="F207" s="80">
        <v>4</v>
      </c>
      <c r="G207" s="91"/>
      <c r="H207" s="88">
        <f t="shared" si="3"/>
        <v>0</v>
      </c>
    </row>
    <row r="208" spans="1:8" ht="19.5">
      <c r="A208" s="27" t="s">
        <v>854</v>
      </c>
      <c r="B208" s="48" t="s">
        <v>855</v>
      </c>
      <c r="C208" s="27" t="s">
        <v>19</v>
      </c>
      <c r="D208" s="53" t="s">
        <v>856</v>
      </c>
      <c r="E208" s="29" t="s">
        <v>35</v>
      </c>
      <c r="F208" s="80">
        <v>2</v>
      </c>
      <c r="G208" s="91"/>
      <c r="H208" s="88">
        <f t="shared" si="3"/>
        <v>0</v>
      </c>
    </row>
    <row r="209" spans="1:8" ht="33.75">
      <c r="A209" s="27" t="s">
        <v>857</v>
      </c>
      <c r="B209" s="48" t="s">
        <v>858</v>
      </c>
      <c r="C209" s="27" t="s">
        <v>19</v>
      </c>
      <c r="D209" s="53" t="s">
        <v>859</v>
      </c>
      <c r="E209" s="29" t="s">
        <v>35</v>
      </c>
      <c r="F209" s="80">
        <v>1</v>
      </c>
      <c r="G209" s="91"/>
      <c r="H209" s="88">
        <f t="shared" si="3"/>
        <v>0</v>
      </c>
    </row>
    <row r="210" spans="1:8" ht="22.5">
      <c r="A210" s="27" t="s">
        <v>860</v>
      </c>
      <c r="B210" s="48" t="s">
        <v>861</v>
      </c>
      <c r="C210" s="27" t="s">
        <v>19</v>
      </c>
      <c r="D210" s="53" t="s">
        <v>862</v>
      </c>
      <c r="E210" s="29" t="s">
        <v>72</v>
      </c>
      <c r="F210" s="80">
        <v>4</v>
      </c>
      <c r="G210" s="91"/>
      <c r="H210" s="88">
        <f>ROUND(G210*F210,2)</f>
        <v>0</v>
      </c>
    </row>
    <row r="211" spans="1:8" ht="22.5">
      <c r="A211" s="27" t="s">
        <v>863</v>
      </c>
      <c r="B211" s="48" t="s">
        <v>864</v>
      </c>
      <c r="C211" s="27" t="s">
        <v>19</v>
      </c>
      <c r="D211" s="53" t="s">
        <v>865</v>
      </c>
      <c r="E211" s="29" t="s">
        <v>72</v>
      </c>
      <c r="F211" s="80">
        <v>28</v>
      </c>
      <c r="G211" s="91"/>
      <c r="H211" s="88">
        <f>ROUND(G211*F211,2)</f>
        <v>0</v>
      </c>
    </row>
    <row r="212" spans="1:8" ht="22.5">
      <c r="A212" s="27" t="s">
        <v>866</v>
      </c>
      <c r="B212" s="48" t="s">
        <v>864</v>
      </c>
      <c r="C212" s="27" t="s">
        <v>19</v>
      </c>
      <c r="D212" s="53" t="s">
        <v>867</v>
      </c>
      <c r="E212" s="29" t="s">
        <v>72</v>
      </c>
      <c r="F212" s="80">
        <v>90</v>
      </c>
      <c r="G212" s="91"/>
      <c r="H212" s="88">
        <f>ROUND(G212*F212,2)</f>
        <v>0</v>
      </c>
    </row>
    <row r="213" spans="1:8" ht="23.25" thickBot="1">
      <c r="A213" s="27" t="s">
        <v>868</v>
      </c>
      <c r="B213" s="48" t="s">
        <v>869</v>
      </c>
      <c r="C213" s="27" t="s">
        <v>19</v>
      </c>
      <c r="D213" s="53" t="s">
        <v>870</v>
      </c>
      <c r="E213" s="29" t="s">
        <v>72</v>
      </c>
      <c r="F213" s="80">
        <v>65</v>
      </c>
      <c r="G213" s="91"/>
      <c r="H213" s="88">
        <f>ROUND(G213*F213,2)</f>
        <v>0</v>
      </c>
    </row>
    <row r="214" spans="1:8" ht="12.75">
      <c r="A214" s="58"/>
      <c r="B214" s="59"/>
      <c r="C214" s="59"/>
      <c r="D214" s="60" t="s">
        <v>1060</v>
      </c>
      <c r="E214" s="61"/>
      <c r="F214" s="61"/>
      <c r="G214" s="62"/>
      <c r="H214" s="63">
        <f>SUM(H9:H213)</f>
        <v>0</v>
      </c>
    </row>
    <row r="215" spans="1:8" ht="13.5" thickBot="1">
      <c r="A215" s="64"/>
      <c r="B215" s="38"/>
      <c r="C215" s="38"/>
      <c r="D215" s="47" t="s">
        <v>1062</v>
      </c>
      <c r="E215" s="42"/>
      <c r="F215" s="42"/>
      <c r="G215" s="39"/>
      <c r="H215" s="65">
        <f>ROUND(H214*23%,2)</f>
        <v>0</v>
      </c>
    </row>
    <row r="216" spans="1:8" ht="13.5" thickBot="1">
      <c r="A216" s="66"/>
      <c r="B216" s="67"/>
      <c r="C216" s="67"/>
      <c r="D216" s="68" t="s">
        <v>1063</v>
      </c>
      <c r="E216" s="69"/>
      <c r="F216" s="69"/>
      <c r="G216" s="70"/>
      <c r="H216" s="57">
        <f>H214+H215</f>
        <v>0</v>
      </c>
    </row>
    <row r="220" spans="2:6" ht="27" customHeight="1">
      <c r="B220" s="156" t="s">
        <v>1068</v>
      </c>
      <c r="C220" s="157"/>
      <c r="D220" s="157"/>
      <c r="E220" s="157"/>
      <c r="F220" s="158"/>
    </row>
    <row r="221" spans="2:6" ht="27.75" customHeight="1">
      <c r="B221" s="154" t="s">
        <v>1067</v>
      </c>
      <c r="C221" s="154"/>
      <c r="D221" s="154"/>
      <c r="E221" s="155"/>
      <c r="F221" s="155"/>
    </row>
    <row r="222" spans="2:6" ht="27.75" customHeight="1">
      <c r="B222" s="154" t="s">
        <v>1069</v>
      </c>
      <c r="C222" s="154"/>
      <c r="D222" s="154"/>
      <c r="E222" s="159"/>
      <c r="F222" s="159"/>
    </row>
    <row r="223" spans="2:6" ht="27.75" customHeight="1">
      <c r="B223" s="154" t="s">
        <v>1070</v>
      </c>
      <c r="C223" s="154"/>
      <c r="D223" s="154"/>
      <c r="E223" s="159"/>
      <c r="F223" s="159"/>
    </row>
    <row r="224" spans="2:6" ht="27.75" customHeight="1">
      <c r="B224" s="154" t="s">
        <v>1071</v>
      </c>
      <c r="C224" s="154"/>
      <c r="D224" s="154"/>
      <c r="E224" s="159"/>
      <c r="F224" s="159"/>
    </row>
  </sheetData>
  <sheetProtection password="CA7B" sheet="1" objects="1" scenarios="1"/>
  <mergeCells count="11">
    <mergeCell ref="E222:F222"/>
    <mergeCell ref="B223:D223"/>
    <mergeCell ref="E223:F223"/>
    <mergeCell ref="B224:D224"/>
    <mergeCell ref="E224:F224"/>
    <mergeCell ref="A2:H2"/>
    <mergeCell ref="A3:H3"/>
    <mergeCell ref="B220:F220"/>
    <mergeCell ref="B221:D221"/>
    <mergeCell ref="E221:F221"/>
    <mergeCell ref="B222:D222"/>
  </mergeCells>
  <printOptions/>
  <pageMargins left="0.5511811023622047" right="0.1968503937007874" top="0.4724409448818898" bottom="0.4724409448818898" header="0.1968503937007874" footer="0.1968503937007874"/>
  <pageSetup horizontalDpi="300" verticalDpi="300" orientation="portrait" paperSize="9" r:id="rId1"/>
  <headerFooter alignWithMargins="0">
    <oddHeader>&amp;LZP.271.17.2016&amp;RPrzedmiary - instalacje sanitarne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6"/>
  <sheetViews>
    <sheetView showGridLines="0" showZeros="0" tabSelected="1" zoomScalePageLayoutView="0" workbookViewId="0" topLeftCell="A97">
      <selection activeCell="G99" sqref="G99:G10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9.28125" style="0" bestFit="1" customWidth="1"/>
    <col min="4" max="4" width="36.8515625" style="0" customWidth="1"/>
    <col min="5" max="5" width="5.57421875" style="0" bestFit="1" customWidth="1"/>
    <col min="6" max="6" width="5.7109375" style="0" customWidth="1"/>
    <col min="7" max="7" width="10.7109375" style="0" customWidth="1"/>
    <col min="8" max="8" width="11.7109375" style="0" bestFit="1" customWidth="1"/>
  </cols>
  <sheetData>
    <row r="1" spans="1:6" ht="12.75">
      <c r="A1" s="13"/>
      <c r="B1" s="13"/>
      <c r="C1" s="13"/>
      <c r="D1" s="13"/>
      <c r="E1" s="13"/>
      <c r="F1" s="13"/>
    </row>
    <row r="2" spans="1:8" ht="18" customHeight="1">
      <c r="A2" s="163" t="s">
        <v>1064</v>
      </c>
      <c r="B2" s="163"/>
      <c r="C2" s="163"/>
      <c r="D2" s="163"/>
      <c r="E2" s="163"/>
      <c r="F2" s="163"/>
      <c r="G2" s="163"/>
      <c r="H2" s="163"/>
    </row>
    <row r="3" spans="1:6" ht="12.75" customHeight="1">
      <c r="A3" s="162"/>
      <c r="B3" s="162"/>
      <c r="C3" s="162"/>
      <c r="D3" s="162"/>
      <c r="E3" s="162"/>
      <c r="F3" s="162"/>
    </row>
    <row r="4" spans="1:8" ht="33.75">
      <c r="A4" s="71" t="s">
        <v>2</v>
      </c>
      <c r="B4" s="71" t="s">
        <v>3</v>
      </c>
      <c r="C4" s="131" t="s">
        <v>1066</v>
      </c>
      <c r="D4" s="71" t="s">
        <v>4</v>
      </c>
      <c r="E4" s="71" t="s">
        <v>5</v>
      </c>
      <c r="F4" s="71" t="s">
        <v>6</v>
      </c>
      <c r="G4" s="71" t="s">
        <v>1059</v>
      </c>
      <c r="H4" s="71" t="s">
        <v>1061</v>
      </c>
    </row>
    <row r="5" spans="1:8" ht="12.75">
      <c r="A5" s="72" t="s">
        <v>7</v>
      </c>
      <c r="B5" s="72" t="s">
        <v>8</v>
      </c>
      <c r="C5" s="72" t="s">
        <v>9</v>
      </c>
      <c r="D5" s="72" t="s">
        <v>10</v>
      </c>
      <c r="E5" s="72" t="s">
        <v>11</v>
      </c>
      <c r="F5" s="72" t="s">
        <v>12</v>
      </c>
      <c r="G5" s="72" t="s">
        <v>30</v>
      </c>
      <c r="H5" s="72" t="s">
        <v>32</v>
      </c>
    </row>
    <row r="6" spans="1:8" ht="22.5">
      <c r="A6" s="26"/>
      <c r="B6" s="26"/>
      <c r="C6" s="41"/>
      <c r="D6" s="73" t="s">
        <v>871</v>
      </c>
      <c r="E6" s="26"/>
      <c r="F6" s="26"/>
      <c r="G6" s="26"/>
      <c r="H6" s="26"/>
    </row>
    <row r="7" spans="1:8" ht="33.75">
      <c r="A7" s="52" t="s">
        <v>7</v>
      </c>
      <c r="B7" s="74" t="s">
        <v>872</v>
      </c>
      <c r="C7" s="17" t="s">
        <v>221</v>
      </c>
      <c r="D7" s="53" t="s">
        <v>873</v>
      </c>
      <c r="E7" s="25" t="s">
        <v>17</v>
      </c>
      <c r="F7" s="105">
        <v>4</v>
      </c>
      <c r="G7" s="91"/>
      <c r="H7" s="92">
        <f>ROUND(G7*F7,2)</f>
        <v>0</v>
      </c>
    </row>
    <row r="8" spans="1:8" ht="22.5">
      <c r="A8" s="52" t="s">
        <v>8</v>
      </c>
      <c r="B8" s="74" t="s">
        <v>874</v>
      </c>
      <c r="C8" s="17" t="s">
        <v>221</v>
      </c>
      <c r="D8" s="53" t="s">
        <v>875</v>
      </c>
      <c r="E8" s="25" t="s">
        <v>72</v>
      </c>
      <c r="F8" s="105">
        <v>10</v>
      </c>
      <c r="G8" s="91"/>
      <c r="H8" s="92">
        <f aca="true" t="shared" si="0" ref="H8:H71">ROUND(G8*F8,2)</f>
        <v>0</v>
      </c>
    </row>
    <row r="9" spans="1:8" ht="22.5">
      <c r="A9" s="52" t="s">
        <v>9</v>
      </c>
      <c r="B9" s="74" t="s">
        <v>876</v>
      </c>
      <c r="C9" s="17" t="s">
        <v>221</v>
      </c>
      <c r="D9" s="53" t="s">
        <v>877</v>
      </c>
      <c r="E9" s="25" t="s">
        <v>878</v>
      </c>
      <c r="F9" s="105">
        <v>4</v>
      </c>
      <c r="G9" s="91"/>
      <c r="H9" s="92">
        <f t="shared" si="0"/>
        <v>0</v>
      </c>
    </row>
    <row r="10" spans="1:8" ht="22.5">
      <c r="A10" s="52" t="s">
        <v>10</v>
      </c>
      <c r="B10" s="74" t="s">
        <v>879</v>
      </c>
      <c r="C10" s="17" t="s">
        <v>221</v>
      </c>
      <c r="D10" s="53" t="s">
        <v>880</v>
      </c>
      <c r="E10" s="25" t="s">
        <v>72</v>
      </c>
      <c r="F10" s="105">
        <v>280</v>
      </c>
      <c r="G10" s="91"/>
      <c r="H10" s="92">
        <f t="shared" si="0"/>
        <v>0</v>
      </c>
    </row>
    <row r="11" spans="1:8" ht="22.5">
      <c r="A11" s="52" t="s">
        <v>11</v>
      </c>
      <c r="B11" s="74" t="s">
        <v>881</v>
      </c>
      <c r="C11" s="17" t="s">
        <v>221</v>
      </c>
      <c r="D11" s="53" t="s">
        <v>882</v>
      </c>
      <c r="E11" s="25" t="s">
        <v>72</v>
      </c>
      <c r="F11" s="105">
        <v>280</v>
      </c>
      <c r="G11" s="91"/>
      <c r="H11" s="92">
        <f t="shared" si="0"/>
        <v>0</v>
      </c>
    </row>
    <row r="12" spans="1:8" ht="33.75">
      <c r="A12" s="52" t="s">
        <v>12</v>
      </c>
      <c r="B12" s="74" t="s">
        <v>883</v>
      </c>
      <c r="C12" s="17" t="s">
        <v>221</v>
      </c>
      <c r="D12" s="53" t="s">
        <v>884</v>
      </c>
      <c r="E12" s="25" t="s">
        <v>72</v>
      </c>
      <c r="F12" s="105">
        <v>20</v>
      </c>
      <c r="G12" s="91"/>
      <c r="H12" s="92">
        <f t="shared" si="0"/>
        <v>0</v>
      </c>
    </row>
    <row r="13" spans="1:8" ht="22.5">
      <c r="A13" s="52" t="s">
        <v>30</v>
      </c>
      <c r="B13" s="74" t="s">
        <v>885</v>
      </c>
      <c r="C13" s="17" t="s">
        <v>221</v>
      </c>
      <c r="D13" s="53" t="s">
        <v>886</v>
      </c>
      <c r="E13" s="25" t="s">
        <v>72</v>
      </c>
      <c r="F13" s="105">
        <v>10</v>
      </c>
      <c r="G13" s="91"/>
      <c r="H13" s="92">
        <f t="shared" si="0"/>
        <v>0</v>
      </c>
    </row>
    <row r="14" spans="1:8" ht="22.5">
      <c r="A14" s="52" t="s">
        <v>32</v>
      </c>
      <c r="B14" s="74" t="s">
        <v>887</v>
      </c>
      <c r="C14" s="17" t="s">
        <v>221</v>
      </c>
      <c r="D14" s="53" t="s">
        <v>888</v>
      </c>
      <c r="E14" s="25" t="s">
        <v>72</v>
      </c>
      <c r="F14" s="105">
        <v>10</v>
      </c>
      <c r="G14" s="91"/>
      <c r="H14" s="92">
        <f t="shared" si="0"/>
        <v>0</v>
      </c>
    </row>
    <row r="15" spans="1:8" ht="22.5">
      <c r="A15" s="52" t="s">
        <v>36</v>
      </c>
      <c r="B15" s="74" t="s">
        <v>889</v>
      </c>
      <c r="C15" s="17" t="s">
        <v>221</v>
      </c>
      <c r="D15" s="53" t="s">
        <v>890</v>
      </c>
      <c r="E15" s="25" t="s">
        <v>891</v>
      </c>
      <c r="F15" s="105">
        <v>8</v>
      </c>
      <c r="G15" s="91"/>
      <c r="H15" s="92">
        <f t="shared" si="0"/>
        <v>0</v>
      </c>
    </row>
    <row r="16" spans="1:8" ht="22.5">
      <c r="A16" s="52" t="s">
        <v>39</v>
      </c>
      <c r="B16" s="74" t="s">
        <v>892</v>
      </c>
      <c r="C16" s="17" t="s">
        <v>221</v>
      </c>
      <c r="D16" s="53" t="s">
        <v>893</v>
      </c>
      <c r="E16" s="25" t="s">
        <v>894</v>
      </c>
      <c r="F16" s="105">
        <v>8</v>
      </c>
      <c r="G16" s="91"/>
      <c r="H16" s="92">
        <f t="shared" si="0"/>
        <v>0</v>
      </c>
    </row>
    <row r="17" spans="1:8" ht="19.5">
      <c r="A17" s="52" t="s">
        <v>42</v>
      </c>
      <c r="B17" s="74" t="s">
        <v>895</v>
      </c>
      <c r="C17" s="17" t="s">
        <v>221</v>
      </c>
      <c r="D17" s="53" t="s">
        <v>896</v>
      </c>
      <c r="E17" s="25" t="s">
        <v>897</v>
      </c>
      <c r="F17" s="105">
        <v>1</v>
      </c>
      <c r="G17" s="91"/>
      <c r="H17" s="92">
        <f t="shared" si="0"/>
        <v>0</v>
      </c>
    </row>
    <row r="18" spans="1:8" ht="22.5">
      <c r="A18" s="26"/>
      <c r="B18" s="75"/>
      <c r="C18" s="41"/>
      <c r="D18" s="73" t="s">
        <v>898</v>
      </c>
      <c r="E18" s="41"/>
      <c r="F18" s="41"/>
      <c r="G18" s="93"/>
      <c r="H18" s="97"/>
    </row>
    <row r="19" spans="1:8" ht="22.5">
      <c r="A19" s="52" t="s">
        <v>45</v>
      </c>
      <c r="B19" s="74" t="s">
        <v>899</v>
      </c>
      <c r="C19" s="17" t="s">
        <v>221</v>
      </c>
      <c r="D19" s="53" t="s">
        <v>900</v>
      </c>
      <c r="E19" s="25" t="s">
        <v>901</v>
      </c>
      <c r="F19" s="105">
        <v>143</v>
      </c>
      <c r="G19" s="91"/>
      <c r="H19" s="92">
        <f t="shared" si="0"/>
        <v>0</v>
      </c>
    </row>
    <row r="20" spans="1:8" ht="22.5">
      <c r="A20" s="52" t="s">
        <v>48</v>
      </c>
      <c r="B20" s="74" t="s">
        <v>902</v>
      </c>
      <c r="C20" s="17" t="s">
        <v>221</v>
      </c>
      <c r="D20" s="53" t="s">
        <v>903</v>
      </c>
      <c r="E20" s="25" t="s">
        <v>901</v>
      </c>
      <c r="F20" s="105">
        <v>60</v>
      </c>
      <c r="G20" s="91"/>
      <c r="H20" s="92">
        <f t="shared" si="0"/>
        <v>0</v>
      </c>
    </row>
    <row r="21" spans="1:8" ht="22.5">
      <c r="A21" s="52" t="s">
        <v>51</v>
      </c>
      <c r="B21" s="74" t="s">
        <v>904</v>
      </c>
      <c r="C21" s="17" t="s">
        <v>221</v>
      </c>
      <c r="D21" s="53" t="s">
        <v>905</v>
      </c>
      <c r="E21" s="25" t="s">
        <v>901</v>
      </c>
      <c r="F21" s="105">
        <v>34</v>
      </c>
      <c r="G21" s="91"/>
      <c r="H21" s="92">
        <f t="shared" si="0"/>
        <v>0</v>
      </c>
    </row>
    <row r="22" spans="1:8" ht="22.5">
      <c r="A22" s="52" t="s">
        <v>54</v>
      </c>
      <c r="B22" s="74" t="s">
        <v>904</v>
      </c>
      <c r="C22" s="17" t="s">
        <v>221</v>
      </c>
      <c r="D22" s="53" t="s">
        <v>906</v>
      </c>
      <c r="E22" s="25" t="s">
        <v>901</v>
      </c>
      <c r="F22" s="105">
        <v>15</v>
      </c>
      <c r="G22" s="91"/>
      <c r="H22" s="92">
        <f t="shared" si="0"/>
        <v>0</v>
      </c>
    </row>
    <row r="23" spans="1:8" ht="22.5">
      <c r="A23" s="52" t="s">
        <v>58</v>
      </c>
      <c r="B23" s="74" t="s">
        <v>907</v>
      </c>
      <c r="C23" s="17" t="s">
        <v>221</v>
      </c>
      <c r="D23" s="53" t="s">
        <v>908</v>
      </c>
      <c r="E23" s="25" t="s">
        <v>891</v>
      </c>
      <c r="F23" s="105">
        <v>3</v>
      </c>
      <c r="G23" s="91"/>
      <c r="H23" s="92">
        <f t="shared" si="0"/>
        <v>0</v>
      </c>
    </row>
    <row r="24" spans="1:8" ht="45">
      <c r="A24" s="52" t="s">
        <v>61</v>
      </c>
      <c r="B24" s="74" t="s">
        <v>909</v>
      </c>
      <c r="C24" s="17" t="s">
        <v>221</v>
      </c>
      <c r="D24" s="53" t="s">
        <v>910</v>
      </c>
      <c r="E24" s="25" t="s">
        <v>891</v>
      </c>
      <c r="F24" s="105">
        <v>1</v>
      </c>
      <c r="G24" s="91"/>
      <c r="H24" s="92">
        <f t="shared" si="0"/>
        <v>0</v>
      </c>
    </row>
    <row r="25" spans="1:8" ht="22.5">
      <c r="A25" s="52" t="s">
        <v>62</v>
      </c>
      <c r="B25" s="74" t="s">
        <v>911</v>
      </c>
      <c r="C25" s="17" t="s">
        <v>221</v>
      </c>
      <c r="D25" s="53" t="s">
        <v>912</v>
      </c>
      <c r="E25" s="25" t="s">
        <v>894</v>
      </c>
      <c r="F25" s="105">
        <v>143</v>
      </c>
      <c r="G25" s="91"/>
      <c r="H25" s="92">
        <f t="shared" si="0"/>
        <v>0</v>
      </c>
    </row>
    <row r="26" spans="1:8" ht="22.5">
      <c r="A26" s="52" t="s">
        <v>63</v>
      </c>
      <c r="B26" s="74" t="s">
        <v>913</v>
      </c>
      <c r="C26" s="17" t="s">
        <v>221</v>
      </c>
      <c r="D26" s="53" t="s">
        <v>914</v>
      </c>
      <c r="E26" s="25" t="s">
        <v>894</v>
      </c>
      <c r="F26" s="105">
        <v>60</v>
      </c>
      <c r="G26" s="91"/>
      <c r="H26" s="92">
        <f t="shared" si="0"/>
        <v>0</v>
      </c>
    </row>
    <row r="27" spans="1:8" ht="22.5">
      <c r="A27" s="52" t="s">
        <v>66</v>
      </c>
      <c r="B27" s="74" t="s">
        <v>915</v>
      </c>
      <c r="C27" s="17" t="s">
        <v>221</v>
      </c>
      <c r="D27" s="53" t="s">
        <v>916</v>
      </c>
      <c r="E27" s="25" t="s">
        <v>894</v>
      </c>
      <c r="F27" s="105">
        <v>34</v>
      </c>
      <c r="G27" s="91"/>
      <c r="H27" s="92">
        <f t="shared" si="0"/>
        <v>0</v>
      </c>
    </row>
    <row r="28" spans="1:8" ht="22.5">
      <c r="A28" s="52" t="s">
        <v>69</v>
      </c>
      <c r="B28" s="74" t="s">
        <v>917</v>
      </c>
      <c r="C28" s="17" t="s">
        <v>221</v>
      </c>
      <c r="D28" s="53" t="s">
        <v>918</v>
      </c>
      <c r="E28" s="25" t="s">
        <v>894</v>
      </c>
      <c r="F28" s="105">
        <v>15</v>
      </c>
      <c r="G28" s="91"/>
      <c r="H28" s="92">
        <f t="shared" si="0"/>
        <v>0</v>
      </c>
    </row>
    <row r="29" spans="1:8" ht="22.5">
      <c r="A29" s="52" t="s">
        <v>73</v>
      </c>
      <c r="B29" s="74" t="s">
        <v>919</v>
      </c>
      <c r="C29" s="17" t="s">
        <v>221</v>
      </c>
      <c r="D29" s="53" t="s">
        <v>920</v>
      </c>
      <c r="E29" s="25" t="s">
        <v>891</v>
      </c>
      <c r="F29" s="105">
        <v>10</v>
      </c>
      <c r="G29" s="91"/>
      <c r="H29" s="92">
        <f t="shared" si="0"/>
        <v>0</v>
      </c>
    </row>
    <row r="30" spans="1:8" ht="22.5">
      <c r="A30" s="52" t="s">
        <v>76</v>
      </c>
      <c r="B30" s="74" t="s">
        <v>921</v>
      </c>
      <c r="C30" s="17" t="s">
        <v>221</v>
      </c>
      <c r="D30" s="53" t="s">
        <v>922</v>
      </c>
      <c r="E30" s="25" t="s">
        <v>891</v>
      </c>
      <c r="F30" s="105">
        <v>5</v>
      </c>
      <c r="G30" s="91"/>
      <c r="H30" s="92">
        <f t="shared" si="0"/>
        <v>0</v>
      </c>
    </row>
    <row r="31" spans="1:8" ht="56.25">
      <c r="A31" s="52" t="s">
        <v>79</v>
      </c>
      <c r="B31" s="74" t="s">
        <v>923</v>
      </c>
      <c r="C31" s="146" t="s">
        <v>221</v>
      </c>
      <c r="D31" s="53" t="s">
        <v>924</v>
      </c>
      <c r="E31" s="25" t="s">
        <v>72</v>
      </c>
      <c r="F31" s="105">
        <v>5</v>
      </c>
      <c r="G31" s="91"/>
      <c r="H31" s="92">
        <f t="shared" si="0"/>
        <v>0</v>
      </c>
    </row>
    <row r="32" spans="1:8" ht="67.5">
      <c r="A32" s="52" t="s">
        <v>82</v>
      </c>
      <c r="B32" s="74" t="s">
        <v>925</v>
      </c>
      <c r="C32" s="52" t="s">
        <v>221</v>
      </c>
      <c r="D32" s="53" t="s">
        <v>926</v>
      </c>
      <c r="E32" s="25" t="s">
        <v>72</v>
      </c>
      <c r="F32" s="105">
        <v>2</v>
      </c>
      <c r="G32" s="91"/>
      <c r="H32" s="92">
        <f t="shared" si="0"/>
        <v>0</v>
      </c>
    </row>
    <row r="33" spans="1:8" ht="45">
      <c r="A33" s="138" t="s">
        <v>86</v>
      </c>
      <c r="B33" s="139" t="s">
        <v>927</v>
      </c>
      <c r="C33" s="140" t="s">
        <v>221</v>
      </c>
      <c r="D33" s="141" t="s">
        <v>928</v>
      </c>
      <c r="E33" s="142" t="s">
        <v>72</v>
      </c>
      <c r="F33" s="143">
        <v>128</v>
      </c>
      <c r="G33" s="144"/>
      <c r="H33" s="145">
        <f t="shared" si="0"/>
        <v>0</v>
      </c>
    </row>
    <row r="34" spans="1:8" ht="45">
      <c r="A34" s="52" t="s">
        <v>89</v>
      </c>
      <c r="B34" s="74" t="s">
        <v>927</v>
      </c>
      <c r="C34" s="17" t="s">
        <v>221</v>
      </c>
      <c r="D34" s="53" t="s">
        <v>929</v>
      </c>
      <c r="E34" s="25" t="s">
        <v>72</v>
      </c>
      <c r="F34" s="105">
        <v>88</v>
      </c>
      <c r="G34" s="91"/>
      <c r="H34" s="92">
        <f t="shared" si="0"/>
        <v>0</v>
      </c>
    </row>
    <row r="35" spans="1:8" ht="45">
      <c r="A35" s="52" t="s">
        <v>92</v>
      </c>
      <c r="B35" s="74" t="s">
        <v>927</v>
      </c>
      <c r="C35" s="17" t="s">
        <v>221</v>
      </c>
      <c r="D35" s="53" t="s">
        <v>930</v>
      </c>
      <c r="E35" s="25" t="s">
        <v>72</v>
      </c>
      <c r="F35" s="105">
        <v>32</v>
      </c>
      <c r="G35" s="91"/>
      <c r="H35" s="92">
        <f t="shared" si="0"/>
        <v>0</v>
      </c>
    </row>
    <row r="36" spans="1:8" ht="45">
      <c r="A36" s="52" t="s">
        <v>96</v>
      </c>
      <c r="B36" s="74" t="s">
        <v>927</v>
      </c>
      <c r="C36" s="17" t="s">
        <v>221</v>
      </c>
      <c r="D36" s="53" t="s">
        <v>931</v>
      </c>
      <c r="E36" s="25" t="s">
        <v>72</v>
      </c>
      <c r="F36" s="105">
        <v>24</v>
      </c>
      <c r="G36" s="91"/>
      <c r="H36" s="92">
        <f t="shared" si="0"/>
        <v>0</v>
      </c>
    </row>
    <row r="37" spans="1:8" ht="45">
      <c r="A37" s="52" t="s">
        <v>98</v>
      </c>
      <c r="B37" s="74" t="s">
        <v>927</v>
      </c>
      <c r="C37" s="17" t="s">
        <v>221</v>
      </c>
      <c r="D37" s="53" t="s">
        <v>932</v>
      </c>
      <c r="E37" s="25" t="s">
        <v>72</v>
      </c>
      <c r="F37" s="105">
        <v>48</v>
      </c>
      <c r="G37" s="91"/>
      <c r="H37" s="92">
        <f t="shared" si="0"/>
        <v>0</v>
      </c>
    </row>
    <row r="38" spans="1:8" ht="45">
      <c r="A38" s="52" t="s">
        <v>100</v>
      </c>
      <c r="B38" s="74" t="s">
        <v>927</v>
      </c>
      <c r="C38" s="17" t="s">
        <v>221</v>
      </c>
      <c r="D38" s="53" t="s">
        <v>932</v>
      </c>
      <c r="E38" s="25" t="s">
        <v>72</v>
      </c>
      <c r="F38" s="105">
        <v>48</v>
      </c>
      <c r="G38" s="91"/>
      <c r="H38" s="92">
        <f t="shared" si="0"/>
        <v>0</v>
      </c>
    </row>
    <row r="39" spans="1:8" ht="45">
      <c r="A39" s="52" t="s">
        <v>105</v>
      </c>
      <c r="B39" s="74" t="s">
        <v>927</v>
      </c>
      <c r="C39" s="17" t="s">
        <v>221</v>
      </c>
      <c r="D39" s="53" t="s">
        <v>933</v>
      </c>
      <c r="E39" s="25" t="s">
        <v>72</v>
      </c>
      <c r="F39" s="105">
        <v>24</v>
      </c>
      <c r="G39" s="91"/>
      <c r="H39" s="92">
        <f t="shared" si="0"/>
        <v>0</v>
      </c>
    </row>
    <row r="40" spans="1:8" ht="45">
      <c r="A40" s="52" t="s">
        <v>108</v>
      </c>
      <c r="B40" s="74" t="s">
        <v>927</v>
      </c>
      <c r="C40" s="17" t="s">
        <v>221</v>
      </c>
      <c r="D40" s="53" t="s">
        <v>934</v>
      </c>
      <c r="E40" s="25" t="s">
        <v>72</v>
      </c>
      <c r="F40" s="105">
        <v>24</v>
      </c>
      <c r="G40" s="91"/>
      <c r="H40" s="92">
        <f t="shared" si="0"/>
        <v>0</v>
      </c>
    </row>
    <row r="41" spans="1:8" ht="45">
      <c r="A41" s="52" t="s">
        <v>111</v>
      </c>
      <c r="B41" s="74" t="s">
        <v>927</v>
      </c>
      <c r="C41" s="17" t="s">
        <v>221</v>
      </c>
      <c r="D41" s="53" t="s">
        <v>935</v>
      </c>
      <c r="E41" s="25" t="s">
        <v>72</v>
      </c>
      <c r="F41" s="105">
        <v>96</v>
      </c>
      <c r="G41" s="91"/>
      <c r="H41" s="92">
        <f t="shared" si="0"/>
        <v>0</v>
      </c>
    </row>
    <row r="42" spans="1:8" ht="45">
      <c r="A42" s="52" t="s">
        <v>114</v>
      </c>
      <c r="B42" s="74" t="s">
        <v>936</v>
      </c>
      <c r="C42" s="17" t="s">
        <v>221</v>
      </c>
      <c r="D42" s="53" t="s">
        <v>937</v>
      </c>
      <c r="E42" s="25" t="s">
        <v>72</v>
      </c>
      <c r="F42" s="105">
        <v>280</v>
      </c>
      <c r="G42" s="91"/>
      <c r="H42" s="92">
        <f t="shared" si="0"/>
        <v>0</v>
      </c>
    </row>
    <row r="43" spans="1:8" ht="45">
      <c r="A43" s="52" t="s">
        <v>117</v>
      </c>
      <c r="B43" s="74" t="s">
        <v>936</v>
      </c>
      <c r="C43" s="17" t="s">
        <v>221</v>
      </c>
      <c r="D43" s="53" t="s">
        <v>938</v>
      </c>
      <c r="E43" s="25" t="s">
        <v>72</v>
      </c>
      <c r="F43" s="105">
        <v>40</v>
      </c>
      <c r="G43" s="91"/>
      <c r="H43" s="92">
        <f t="shared" si="0"/>
        <v>0</v>
      </c>
    </row>
    <row r="44" spans="1:8" ht="45">
      <c r="A44" s="52" t="s">
        <v>120</v>
      </c>
      <c r="B44" s="74" t="s">
        <v>936</v>
      </c>
      <c r="C44" s="17" t="s">
        <v>221</v>
      </c>
      <c r="D44" s="53" t="s">
        <v>939</v>
      </c>
      <c r="E44" s="25" t="s">
        <v>72</v>
      </c>
      <c r="F44" s="105">
        <v>80</v>
      </c>
      <c r="G44" s="91"/>
      <c r="H44" s="92">
        <f t="shared" si="0"/>
        <v>0</v>
      </c>
    </row>
    <row r="45" spans="1:8" ht="22.5">
      <c r="A45" s="52" t="s">
        <v>122</v>
      </c>
      <c r="B45" s="74" t="s">
        <v>940</v>
      </c>
      <c r="C45" s="17" t="s">
        <v>221</v>
      </c>
      <c r="D45" s="53" t="s">
        <v>941</v>
      </c>
      <c r="E45" s="25" t="s">
        <v>942</v>
      </c>
      <c r="F45" s="105">
        <v>31</v>
      </c>
      <c r="G45" s="91"/>
      <c r="H45" s="92">
        <f t="shared" si="0"/>
        <v>0</v>
      </c>
    </row>
    <row r="46" spans="1:8" ht="22.5">
      <c r="A46" s="52" t="s">
        <v>124</v>
      </c>
      <c r="B46" s="74" t="s">
        <v>943</v>
      </c>
      <c r="C46" s="17" t="s">
        <v>221</v>
      </c>
      <c r="D46" s="53" t="s">
        <v>944</v>
      </c>
      <c r="E46" s="25" t="s">
        <v>942</v>
      </c>
      <c r="F46" s="105">
        <v>37</v>
      </c>
      <c r="G46" s="91"/>
      <c r="H46" s="92">
        <f t="shared" si="0"/>
        <v>0</v>
      </c>
    </row>
    <row r="47" spans="1:8" ht="22.5">
      <c r="A47" s="52" t="s">
        <v>126</v>
      </c>
      <c r="B47" s="74" t="s">
        <v>945</v>
      </c>
      <c r="C47" s="17" t="s">
        <v>221</v>
      </c>
      <c r="D47" s="53" t="s">
        <v>946</v>
      </c>
      <c r="E47" s="25" t="s">
        <v>891</v>
      </c>
      <c r="F47" s="105">
        <v>1</v>
      </c>
      <c r="G47" s="91"/>
      <c r="H47" s="92">
        <f t="shared" si="0"/>
        <v>0</v>
      </c>
    </row>
    <row r="48" spans="1:8" ht="22.5">
      <c r="A48" s="52" t="s">
        <v>127</v>
      </c>
      <c r="B48" s="74" t="s">
        <v>947</v>
      </c>
      <c r="C48" s="17" t="s">
        <v>221</v>
      </c>
      <c r="D48" s="53" t="s">
        <v>948</v>
      </c>
      <c r="E48" s="25" t="s">
        <v>891</v>
      </c>
      <c r="F48" s="105">
        <v>67</v>
      </c>
      <c r="G48" s="91"/>
      <c r="H48" s="92">
        <f t="shared" si="0"/>
        <v>0</v>
      </c>
    </row>
    <row r="49" spans="1:8" ht="22.5">
      <c r="A49" s="52" t="s">
        <v>128</v>
      </c>
      <c r="B49" s="74" t="s">
        <v>949</v>
      </c>
      <c r="C49" s="17" t="s">
        <v>221</v>
      </c>
      <c r="D49" s="53" t="s">
        <v>950</v>
      </c>
      <c r="E49" s="25" t="s">
        <v>951</v>
      </c>
      <c r="F49" s="105">
        <v>1</v>
      </c>
      <c r="G49" s="91"/>
      <c r="H49" s="92">
        <f t="shared" si="0"/>
        <v>0</v>
      </c>
    </row>
    <row r="50" spans="1:8" ht="22.5">
      <c r="A50" s="52" t="s">
        <v>129</v>
      </c>
      <c r="B50" s="74" t="s">
        <v>952</v>
      </c>
      <c r="C50" s="17" t="s">
        <v>221</v>
      </c>
      <c r="D50" s="53" t="s">
        <v>953</v>
      </c>
      <c r="E50" s="25" t="s">
        <v>951</v>
      </c>
      <c r="F50" s="105">
        <v>67</v>
      </c>
      <c r="G50" s="91"/>
      <c r="H50" s="92">
        <f t="shared" si="0"/>
        <v>0</v>
      </c>
    </row>
    <row r="51" spans="1:8" ht="33.75">
      <c r="A51" s="26"/>
      <c r="B51" s="75"/>
      <c r="C51" s="41"/>
      <c r="D51" s="73" t="s">
        <v>954</v>
      </c>
      <c r="E51" s="41"/>
      <c r="F51" s="41"/>
      <c r="G51" s="93"/>
      <c r="H51" s="97"/>
    </row>
    <row r="52" spans="1:8" ht="45">
      <c r="A52" s="52" t="s">
        <v>131</v>
      </c>
      <c r="B52" s="74" t="s">
        <v>955</v>
      </c>
      <c r="C52" s="17" t="s">
        <v>221</v>
      </c>
      <c r="D52" s="53" t="s">
        <v>956</v>
      </c>
      <c r="E52" s="25" t="s">
        <v>891</v>
      </c>
      <c r="F52" s="105">
        <v>1</v>
      </c>
      <c r="G52" s="91"/>
      <c r="H52" s="92">
        <f t="shared" si="0"/>
        <v>0</v>
      </c>
    </row>
    <row r="53" spans="1:8" ht="45">
      <c r="A53" s="52" t="s">
        <v>135</v>
      </c>
      <c r="B53" s="74" t="s">
        <v>955</v>
      </c>
      <c r="C53" s="17" t="s">
        <v>221</v>
      </c>
      <c r="D53" s="53" t="s">
        <v>957</v>
      </c>
      <c r="E53" s="25" t="s">
        <v>891</v>
      </c>
      <c r="F53" s="105">
        <v>1</v>
      </c>
      <c r="G53" s="91"/>
      <c r="H53" s="92">
        <f t="shared" si="0"/>
        <v>0</v>
      </c>
    </row>
    <row r="54" spans="1:8" ht="45">
      <c r="A54" s="52" t="s">
        <v>139</v>
      </c>
      <c r="B54" s="74" t="s">
        <v>958</v>
      </c>
      <c r="C54" s="17" t="s">
        <v>221</v>
      </c>
      <c r="D54" s="53" t="s">
        <v>959</v>
      </c>
      <c r="E54" s="25" t="s">
        <v>891</v>
      </c>
      <c r="F54" s="105">
        <v>1</v>
      </c>
      <c r="G54" s="91"/>
      <c r="H54" s="92">
        <f t="shared" si="0"/>
        <v>0</v>
      </c>
    </row>
    <row r="55" spans="1:8" ht="45">
      <c r="A55" s="52" t="s">
        <v>602</v>
      </c>
      <c r="B55" s="74" t="s">
        <v>958</v>
      </c>
      <c r="C55" s="17" t="s">
        <v>221</v>
      </c>
      <c r="D55" s="53" t="s">
        <v>960</v>
      </c>
      <c r="E55" s="25" t="s">
        <v>891</v>
      </c>
      <c r="F55" s="105">
        <v>1</v>
      </c>
      <c r="G55" s="91"/>
      <c r="H55" s="92">
        <f t="shared" si="0"/>
        <v>0</v>
      </c>
    </row>
    <row r="56" spans="1:8" ht="33.75">
      <c r="A56" s="52" t="s">
        <v>603</v>
      </c>
      <c r="B56" s="74" t="s">
        <v>961</v>
      </c>
      <c r="C56" s="17" t="s">
        <v>221</v>
      </c>
      <c r="D56" s="53" t="s">
        <v>962</v>
      </c>
      <c r="E56" s="25" t="s">
        <v>891</v>
      </c>
      <c r="F56" s="105">
        <v>2</v>
      </c>
      <c r="G56" s="91"/>
      <c r="H56" s="92">
        <f t="shared" si="0"/>
        <v>0</v>
      </c>
    </row>
    <row r="57" spans="1:8" ht="33.75">
      <c r="A57" s="52" t="s">
        <v>606</v>
      </c>
      <c r="B57" s="74" t="s">
        <v>963</v>
      </c>
      <c r="C57" s="17" t="s">
        <v>221</v>
      </c>
      <c r="D57" s="53" t="s">
        <v>964</v>
      </c>
      <c r="E57" s="25" t="s">
        <v>891</v>
      </c>
      <c r="F57" s="105">
        <v>1</v>
      </c>
      <c r="G57" s="91"/>
      <c r="H57" s="92">
        <f t="shared" si="0"/>
        <v>0</v>
      </c>
    </row>
    <row r="58" spans="1:8" ht="45">
      <c r="A58" s="52" t="s">
        <v>609</v>
      </c>
      <c r="B58" s="74" t="s">
        <v>927</v>
      </c>
      <c r="C58" s="17" t="s">
        <v>221</v>
      </c>
      <c r="D58" s="53" t="s">
        <v>933</v>
      </c>
      <c r="E58" s="25" t="s">
        <v>72</v>
      </c>
      <c r="F58" s="105">
        <v>40</v>
      </c>
      <c r="G58" s="91"/>
      <c r="H58" s="92">
        <f t="shared" si="0"/>
        <v>0</v>
      </c>
    </row>
    <row r="59" spans="1:8" ht="45">
      <c r="A59" s="52" t="s">
        <v>612</v>
      </c>
      <c r="B59" s="74" t="s">
        <v>927</v>
      </c>
      <c r="C59" s="17" t="s">
        <v>221</v>
      </c>
      <c r="D59" s="53" t="s">
        <v>934</v>
      </c>
      <c r="E59" s="25" t="s">
        <v>72</v>
      </c>
      <c r="F59" s="105">
        <v>250</v>
      </c>
      <c r="G59" s="91"/>
      <c r="H59" s="92">
        <f t="shared" si="0"/>
        <v>0</v>
      </c>
    </row>
    <row r="60" spans="1:8" ht="45">
      <c r="A60" s="52" t="s">
        <v>614</v>
      </c>
      <c r="B60" s="74" t="s">
        <v>927</v>
      </c>
      <c r="C60" s="17" t="s">
        <v>221</v>
      </c>
      <c r="D60" s="53" t="s">
        <v>935</v>
      </c>
      <c r="E60" s="25" t="s">
        <v>72</v>
      </c>
      <c r="F60" s="105">
        <v>20</v>
      </c>
      <c r="G60" s="91"/>
      <c r="H60" s="92">
        <f t="shared" si="0"/>
        <v>0</v>
      </c>
    </row>
    <row r="61" spans="1:8" ht="45">
      <c r="A61" s="52" t="s">
        <v>617</v>
      </c>
      <c r="B61" s="74" t="s">
        <v>927</v>
      </c>
      <c r="C61" s="17" t="s">
        <v>221</v>
      </c>
      <c r="D61" s="53" t="s">
        <v>929</v>
      </c>
      <c r="E61" s="25" t="s">
        <v>72</v>
      </c>
      <c r="F61" s="105">
        <v>100</v>
      </c>
      <c r="G61" s="91"/>
      <c r="H61" s="92">
        <f t="shared" si="0"/>
        <v>0</v>
      </c>
    </row>
    <row r="62" spans="1:8" ht="45">
      <c r="A62" s="52" t="s">
        <v>620</v>
      </c>
      <c r="B62" s="74" t="s">
        <v>927</v>
      </c>
      <c r="C62" s="17" t="s">
        <v>221</v>
      </c>
      <c r="D62" s="53" t="s">
        <v>930</v>
      </c>
      <c r="E62" s="25" t="s">
        <v>72</v>
      </c>
      <c r="F62" s="105">
        <v>20</v>
      </c>
      <c r="G62" s="91"/>
      <c r="H62" s="92">
        <f t="shared" si="0"/>
        <v>0</v>
      </c>
    </row>
    <row r="63" spans="1:8" ht="45">
      <c r="A63" s="52" t="s">
        <v>623</v>
      </c>
      <c r="B63" s="74" t="s">
        <v>927</v>
      </c>
      <c r="C63" s="17" t="s">
        <v>221</v>
      </c>
      <c r="D63" s="53" t="s">
        <v>965</v>
      </c>
      <c r="E63" s="25" t="s">
        <v>72</v>
      </c>
      <c r="F63" s="105">
        <v>10</v>
      </c>
      <c r="G63" s="91"/>
      <c r="H63" s="92">
        <f t="shared" si="0"/>
        <v>0</v>
      </c>
    </row>
    <row r="64" spans="1:8" ht="33.75">
      <c r="A64" s="52" t="s">
        <v>626</v>
      </c>
      <c r="B64" s="74" t="s">
        <v>927</v>
      </c>
      <c r="C64" s="17" t="s">
        <v>221</v>
      </c>
      <c r="D64" s="53" t="s">
        <v>966</v>
      </c>
      <c r="E64" s="25" t="s">
        <v>72</v>
      </c>
      <c r="F64" s="105">
        <v>215</v>
      </c>
      <c r="G64" s="91"/>
      <c r="H64" s="92">
        <f t="shared" si="0"/>
        <v>0</v>
      </c>
    </row>
    <row r="65" spans="1:8" ht="45">
      <c r="A65" s="52" t="s">
        <v>166</v>
      </c>
      <c r="B65" s="74" t="s">
        <v>927</v>
      </c>
      <c r="C65" s="17" t="s">
        <v>221</v>
      </c>
      <c r="D65" s="53" t="s">
        <v>967</v>
      </c>
      <c r="E65" s="25" t="s">
        <v>72</v>
      </c>
      <c r="F65" s="105">
        <v>140</v>
      </c>
      <c r="G65" s="91"/>
      <c r="H65" s="92">
        <f t="shared" si="0"/>
        <v>0</v>
      </c>
    </row>
    <row r="66" spans="1:8" ht="33.75">
      <c r="A66" s="26"/>
      <c r="B66" s="75"/>
      <c r="C66" s="41"/>
      <c r="D66" s="73" t="s">
        <v>968</v>
      </c>
      <c r="E66" s="41"/>
      <c r="F66" s="41"/>
      <c r="G66" s="93"/>
      <c r="H66" s="97"/>
    </row>
    <row r="67" spans="1:8" ht="22.5">
      <c r="A67" s="52" t="s">
        <v>629</v>
      </c>
      <c r="B67" s="74" t="s">
        <v>919</v>
      </c>
      <c r="C67" s="17" t="s">
        <v>221</v>
      </c>
      <c r="D67" s="53" t="s">
        <v>920</v>
      </c>
      <c r="E67" s="25" t="s">
        <v>891</v>
      </c>
      <c r="F67" s="105">
        <v>200</v>
      </c>
      <c r="G67" s="91"/>
      <c r="H67" s="92">
        <f t="shared" si="0"/>
        <v>0</v>
      </c>
    </row>
    <row r="68" spans="1:8" ht="56.25">
      <c r="A68" s="52" t="s">
        <v>171</v>
      </c>
      <c r="B68" s="74" t="s">
        <v>923</v>
      </c>
      <c r="C68" s="17" t="s">
        <v>221</v>
      </c>
      <c r="D68" s="53" t="s">
        <v>969</v>
      </c>
      <c r="E68" s="25" t="s">
        <v>72</v>
      </c>
      <c r="F68" s="105">
        <v>108</v>
      </c>
      <c r="G68" s="91"/>
      <c r="H68" s="92">
        <f t="shared" si="0"/>
        <v>0</v>
      </c>
    </row>
    <row r="69" spans="1:8" ht="67.5">
      <c r="A69" s="52" t="s">
        <v>173</v>
      </c>
      <c r="B69" s="74" t="s">
        <v>925</v>
      </c>
      <c r="C69" s="17" t="s">
        <v>221</v>
      </c>
      <c r="D69" s="53" t="s">
        <v>926</v>
      </c>
      <c r="E69" s="25" t="s">
        <v>72</v>
      </c>
      <c r="F69" s="105">
        <v>10</v>
      </c>
      <c r="G69" s="91"/>
      <c r="H69" s="92">
        <f t="shared" si="0"/>
        <v>0</v>
      </c>
    </row>
    <row r="70" spans="1:8" ht="22.5">
      <c r="A70" s="26"/>
      <c r="B70" s="75"/>
      <c r="C70" s="41"/>
      <c r="D70" s="73" t="s">
        <v>970</v>
      </c>
      <c r="E70" s="41"/>
      <c r="F70" s="41"/>
      <c r="G70" s="93"/>
      <c r="H70" s="97"/>
    </row>
    <row r="71" spans="1:8" ht="22.5">
      <c r="A71" s="52" t="s">
        <v>175</v>
      </c>
      <c r="B71" s="74" t="s">
        <v>971</v>
      </c>
      <c r="C71" s="17" t="s">
        <v>221</v>
      </c>
      <c r="D71" s="53" t="s">
        <v>972</v>
      </c>
      <c r="E71" s="25" t="s">
        <v>891</v>
      </c>
      <c r="F71" s="105">
        <v>4</v>
      </c>
      <c r="G71" s="91"/>
      <c r="H71" s="92">
        <f t="shared" si="0"/>
        <v>0</v>
      </c>
    </row>
    <row r="72" spans="1:8" ht="45">
      <c r="A72" s="52" t="s">
        <v>179</v>
      </c>
      <c r="B72" s="74" t="s">
        <v>973</v>
      </c>
      <c r="C72" s="17" t="s">
        <v>221</v>
      </c>
      <c r="D72" s="53" t="s">
        <v>974</v>
      </c>
      <c r="E72" s="25" t="s">
        <v>72</v>
      </c>
      <c r="F72" s="105">
        <v>20</v>
      </c>
      <c r="G72" s="91"/>
      <c r="H72" s="92">
        <f>ROUND(G72*F72,2)</f>
        <v>0</v>
      </c>
    </row>
    <row r="73" spans="1:8" ht="45">
      <c r="A73" s="52" t="s">
        <v>181</v>
      </c>
      <c r="B73" s="74" t="s">
        <v>975</v>
      </c>
      <c r="C73" s="17" t="s">
        <v>221</v>
      </c>
      <c r="D73" s="53" t="s">
        <v>976</v>
      </c>
      <c r="E73" s="25" t="s">
        <v>901</v>
      </c>
      <c r="F73" s="105">
        <v>5</v>
      </c>
      <c r="G73" s="91"/>
      <c r="H73" s="92">
        <f>ROUND(G73*F73,2)</f>
        <v>0</v>
      </c>
    </row>
    <row r="74" spans="1:8" ht="22.5">
      <c r="A74" s="52" t="s">
        <v>185</v>
      </c>
      <c r="B74" s="74" t="s">
        <v>911</v>
      </c>
      <c r="C74" s="17" t="s">
        <v>221</v>
      </c>
      <c r="D74" s="53" t="s">
        <v>912</v>
      </c>
      <c r="E74" s="25" t="s">
        <v>894</v>
      </c>
      <c r="F74" s="105">
        <v>15</v>
      </c>
      <c r="G74" s="91"/>
      <c r="H74" s="92">
        <f>ROUND(G74*F74,2)</f>
        <v>0</v>
      </c>
    </row>
    <row r="75" spans="1:8" ht="22.5">
      <c r="A75" s="52" t="s">
        <v>188</v>
      </c>
      <c r="B75" s="74" t="s">
        <v>940</v>
      </c>
      <c r="C75" s="17" t="s">
        <v>221</v>
      </c>
      <c r="D75" s="53" t="s">
        <v>941</v>
      </c>
      <c r="E75" s="25" t="s">
        <v>942</v>
      </c>
      <c r="F75" s="105">
        <v>5</v>
      </c>
      <c r="G75" s="91"/>
      <c r="H75" s="92">
        <f>ROUND(G75*F75,2)</f>
        <v>0</v>
      </c>
    </row>
    <row r="76" spans="1:8" ht="33.75">
      <c r="A76" s="26"/>
      <c r="B76" s="75"/>
      <c r="C76" s="41"/>
      <c r="D76" s="73" t="s">
        <v>977</v>
      </c>
      <c r="E76" s="41"/>
      <c r="F76" s="41"/>
      <c r="G76" s="93"/>
      <c r="H76" s="97"/>
    </row>
    <row r="77" spans="1:8" ht="45">
      <c r="A77" s="52" t="s">
        <v>191</v>
      </c>
      <c r="B77" s="74" t="s">
        <v>927</v>
      </c>
      <c r="C77" s="17" t="s">
        <v>221</v>
      </c>
      <c r="D77" s="53" t="s">
        <v>978</v>
      </c>
      <c r="E77" s="25" t="s">
        <v>72</v>
      </c>
      <c r="F77" s="105">
        <v>100</v>
      </c>
      <c r="G77" s="91"/>
      <c r="H77" s="92">
        <f>ROUND(G77*F77,2)</f>
        <v>0</v>
      </c>
    </row>
    <row r="78" spans="1:8" ht="45">
      <c r="A78" s="52" t="s">
        <v>193</v>
      </c>
      <c r="B78" s="74" t="s">
        <v>975</v>
      </c>
      <c r="C78" s="17" t="s">
        <v>221</v>
      </c>
      <c r="D78" s="53" t="s">
        <v>979</v>
      </c>
      <c r="E78" s="25" t="s">
        <v>901</v>
      </c>
      <c r="F78" s="105">
        <v>10</v>
      </c>
      <c r="G78" s="91"/>
      <c r="H78" s="92">
        <f>ROUND(G78*F78,2)</f>
        <v>0</v>
      </c>
    </row>
    <row r="79" spans="1:8" ht="22.5">
      <c r="A79" s="52" t="s">
        <v>650</v>
      </c>
      <c r="B79" s="74" t="s">
        <v>911</v>
      </c>
      <c r="C79" s="17" t="s">
        <v>221</v>
      </c>
      <c r="D79" s="53" t="s">
        <v>912</v>
      </c>
      <c r="E79" s="25" t="s">
        <v>894</v>
      </c>
      <c r="F79" s="105">
        <v>30</v>
      </c>
      <c r="G79" s="91"/>
      <c r="H79" s="92">
        <f>ROUND(G79*F79,2)</f>
        <v>0</v>
      </c>
    </row>
    <row r="80" spans="1:8" ht="22.5">
      <c r="A80" s="52" t="s">
        <v>653</v>
      </c>
      <c r="B80" s="74" t="s">
        <v>940</v>
      </c>
      <c r="C80" s="17" t="s">
        <v>221</v>
      </c>
      <c r="D80" s="53" t="s">
        <v>941</v>
      </c>
      <c r="E80" s="25" t="s">
        <v>942</v>
      </c>
      <c r="F80" s="105">
        <v>10</v>
      </c>
      <c r="G80" s="91"/>
      <c r="H80" s="92">
        <f>ROUND(G80*F80,2)</f>
        <v>0</v>
      </c>
    </row>
    <row r="81" spans="1:8" ht="22.5">
      <c r="A81" s="26"/>
      <c r="B81" s="75"/>
      <c r="C81" s="41"/>
      <c r="D81" s="73" t="s">
        <v>980</v>
      </c>
      <c r="E81" s="41"/>
      <c r="F81" s="41"/>
      <c r="G81" s="93"/>
      <c r="H81" s="97"/>
    </row>
    <row r="82" spans="1:8" ht="22.5">
      <c r="A82" s="52" t="s">
        <v>201</v>
      </c>
      <c r="B82" s="74" t="s">
        <v>981</v>
      </c>
      <c r="C82" s="17" t="s">
        <v>221</v>
      </c>
      <c r="D82" s="53" t="s">
        <v>982</v>
      </c>
      <c r="E82" s="25" t="s">
        <v>891</v>
      </c>
      <c r="F82" s="105">
        <v>20</v>
      </c>
      <c r="G82" s="91"/>
      <c r="H82" s="92">
        <f>ROUND(G82*F82,2)</f>
        <v>0</v>
      </c>
    </row>
    <row r="83" spans="1:8" ht="22.5">
      <c r="A83" s="52" t="s">
        <v>203</v>
      </c>
      <c r="B83" s="74" t="s">
        <v>983</v>
      </c>
      <c r="C83" s="17" t="s">
        <v>221</v>
      </c>
      <c r="D83" s="53" t="s">
        <v>984</v>
      </c>
      <c r="E83" s="25" t="s">
        <v>72</v>
      </c>
      <c r="F83" s="105">
        <v>10</v>
      </c>
      <c r="G83" s="91"/>
      <c r="H83" s="92">
        <f>ROUND(G83*F83,2)</f>
        <v>0</v>
      </c>
    </row>
    <row r="84" spans="1:8" ht="33.75">
      <c r="A84" s="52" t="s">
        <v>206</v>
      </c>
      <c r="B84" s="74" t="s">
        <v>231</v>
      </c>
      <c r="C84" s="17" t="s">
        <v>221</v>
      </c>
      <c r="D84" s="53" t="s">
        <v>985</v>
      </c>
      <c r="E84" s="25" t="s">
        <v>72</v>
      </c>
      <c r="F84" s="105">
        <v>20</v>
      </c>
      <c r="G84" s="91"/>
      <c r="H84" s="92">
        <f>ROUND(G84*F84,2)</f>
        <v>0</v>
      </c>
    </row>
    <row r="85" spans="1:8" ht="22.5">
      <c r="A85" s="26"/>
      <c r="B85" s="75"/>
      <c r="C85" s="41"/>
      <c r="D85" s="73" t="s">
        <v>986</v>
      </c>
      <c r="E85" s="41"/>
      <c r="F85" s="41"/>
      <c r="G85" s="93"/>
      <c r="H85" s="97"/>
    </row>
    <row r="86" spans="1:8" ht="33.75">
      <c r="A86" s="52" t="s">
        <v>209</v>
      </c>
      <c r="B86" s="74" t="s">
        <v>987</v>
      </c>
      <c r="C86" s="17" t="s">
        <v>221</v>
      </c>
      <c r="D86" s="53" t="s">
        <v>988</v>
      </c>
      <c r="E86" s="25" t="s">
        <v>891</v>
      </c>
      <c r="F86" s="105">
        <v>88</v>
      </c>
      <c r="G86" s="91"/>
      <c r="H86" s="92">
        <f aca="true" t="shared" si="1" ref="H86:H96">ROUND(G86*F86,2)</f>
        <v>0</v>
      </c>
    </row>
    <row r="87" spans="1:8" ht="33.75">
      <c r="A87" s="52" t="s">
        <v>211</v>
      </c>
      <c r="B87" s="74" t="s">
        <v>971</v>
      </c>
      <c r="C87" s="17" t="s">
        <v>221</v>
      </c>
      <c r="D87" s="53" t="s">
        <v>989</v>
      </c>
      <c r="E87" s="25" t="s">
        <v>891</v>
      </c>
      <c r="F87" s="105">
        <v>40</v>
      </c>
      <c r="G87" s="91"/>
      <c r="H87" s="92">
        <f t="shared" si="1"/>
        <v>0</v>
      </c>
    </row>
    <row r="88" spans="1:8" ht="22.5">
      <c r="A88" s="52" t="s">
        <v>214</v>
      </c>
      <c r="B88" s="74" t="s">
        <v>990</v>
      </c>
      <c r="C88" s="17" t="s">
        <v>221</v>
      </c>
      <c r="D88" s="53" t="s">
        <v>991</v>
      </c>
      <c r="E88" s="25" t="s">
        <v>72</v>
      </c>
      <c r="F88" s="105">
        <v>560</v>
      </c>
      <c r="G88" s="91"/>
      <c r="H88" s="92">
        <f t="shared" si="1"/>
        <v>0</v>
      </c>
    </row>
    <row r="89" spans="1:8" ht="45">
      <c r="A89" s="52" t="s">
        <v>219</v>
      </c>
      <c r="B89" s="74" t="s">
        <v>992</v>
      </c>
      <c r="C89" s="17" t="s">
        <v>221</v>
      </c>
      <c r="D89" s="53" t="s">
        <v>993</v>
      </c>
      <c r="E89" s="25" t="s">
        <v>891</v>
      </c>
      <c r="F89" s="105">
        <v>18</v>
      </c>
      <c r="G89" s="91"/>
      <c r="H89" s="92">
        <f t="shared" si="1"/>
        <v>0</v>
      </c>
    </row>
    <row r="90" spans="1:8" ht="56.25">
      <c r="A90" s="52" t="s">
        <v>223</v>
      </c>
      <c r="B90" s="74" t="s">
        <v>994</v>
      </c>
      <c r="C90" s="17" t="s">
        <v>221</v>
      </c>
      <c r="D90" s="53" t="s">
        <v>995</v>
      </c>
      <c r="E90" s="25" t="s">
        <v>901</v>
      </c>
      <c r="F90" s="105">
        <v>88</v>
      </c>
      <c r="G90" s="91"/>
      <c r="H90" s="92">
        <f t="shared" si="1"/>
        <v>0</v>
      </c>
    </row>
    <row r="91" spans="1:8" ht="45">
      <c r="A91" s="52" t="s">
        <v>226</v>
      </c>
      <c r="B91" s="74" t="s">
        <v>996</v>
      </c>
      <c r="C91" s="17" t="s">
        <v>221</v>
      </c>
      <c r="D91" s="53" t="s">
        <v>997</v>
      </c>
      <c r="E91" s="25" t="s">
        <v>901</v>
      </c>
      <c r="F91" s="105">
        <v>40</v>
      </c>
      <c r="G91" s="91"/>
      <c r="H91" s="92">
        <f t="shared" si="1"/>
        <v>0</v>
      </c>
    </row>
    <row r="92" spans="1:8" ht="22.5">
      <c r="A92" s="52" t="s">
        <v>230</v>
      </c>
      <c r="B92" s="74" t="s">
        <v>998</v>
      </c>
      <c r="C92" s="17" t="s">
        <v>221</v>
      </c>
      <c r="D92" s="53" t="s">
        <v>999</v>
      </c>
      <c r="E92" s="25" t="s">
        <v>891</v>
      </c>
      <c r="F92" s="105">
        <v>18</v>
      </c>
      <c r="G92" s="91"/>
      <c r="H92" s="92">
        <f t="shared" si="1"/>
        <v>0</v>
      </c>
    </row>
    <row r="93" spans="1:8" ht="22.5">
      <c r="A93" s="52" t="s">
        <v>233</v>
      </c>
      <c r="B93" s="74" t="s">
        <v>940</v>
      </c>
      <c r="C93" s="17" t="s">
        <v>221</v>
      </c>
      <c r="D93" s="53" t="s">
        <v>941</v>
      </c>
      <c r="E93" s="25" t="s">
        <v>942</v>
      </c>
      <c r="F93" s="105">
        <v>10</v>
      </c>
      <c r="G93" s="91"/>
      <c r="H93" s="92">
        <f t="shared" si="1"/>
        <v>0</v>
      </c>
    </row>
    <row r="94" spans="1:8" ht="22.5">
      <c r="A94" s="52" t="s">
        <v>236</v>
      </c>
      <c r="B94" s="74" t="s">
        <v>943</v>
      </c>
      <c r="C94" s="17" t="s">
        <v>221</v>
      </c>
      <c r="D94" s="53" t="s">
        <v>944</v>
      </c>
      <c r="E94" s="25" t="s">
        <v>942</v>
      </c>
      <c r="F94" s="105">
        <v>5</v>
      </c>
      <c r="G94" s="91"/>
      <c r="H94" s="92">
        <f t="shared" si="1"/>
        <v>0</v>
      </c>
    </row>
    <row r="95" spans="1:8" ht="22.5">
      <c r="A95" s="147" t="s">
        <v>238</v>
      </c>
      <c r="B95" s="148" t="s">
        <v>949</v>
      </c>
      <c r="C95" s="17" t="s">
        <v>221</v>
      </c>
      <c r="D95" s="149" t="s">
        <v>950</v>
      </c>
      <c r="E95" s="150" t="s">
        <v>951</v>
      </c>
      <c r="F95" s="151">
        <v>1</v>
      </c>
      <c r="G95" s="152"/>
      <c r="H95" s="153">
        <f t="shared" si="1"/>
        <v>0</v>
      </c>
    </row>
    <row r="96" spans="1:8" ht="22.5">
      <c r="A96" s="52" t="s">
        <v>241</v>
      </c>
      <c r="B96" s="74" t="s">
        <v>952</v>
      </c>
      <c r="C96" s="52" t="s">
        <v>221</v>
      </c>
      <c r="D96" s="53" t="s">
        <v>953</v>
      </c>
      <c r="E96" s="25" t="s">
        <v>951</v>
      </c>
      <c r="F96" s="105">
        <v>14</v>
      </c>
      <c r="G96" s="91"/>
      <c r="H96" s="92">
        <f t="shared" si="1"/>
        <v>0</v>
      </c>
    </row>
    <row r="97" spans="1:8" ht="22.5">
      <c r="A97" s="26"/>
      <c r="B97" s="75"/>
      <c r="C97" s="41"/>
      <c r="D97" s="73" t="s">
        <v>1000</v>
      </c>
      <c r="E97" s="41"/>
      <c r="F97" s="41"/>
      <c r="G97" s="93"/>
      <c r="H97" s="97"/>
    </row>
    <row r="98" spans="1:8" ht="33.75">
      <c r="A98" s="52" t="s">
        <v>245</v>
      </c>
      <c r="B98" s="74" t="s">
        <v>1001</v>
      </c>
      <c r="C98" s="17" t="s">
        <v>221</v>
      </c>
      <c r="D98" s="53" t="s">
        <v>1002</v>
      </c>
      <c r="E98" s="25" t="s">
        <v>17</v>
      </c>
      <c r="F98" s="105">
        <v>5</v>
      </c>
      <c r="G98" s="91"/>
      <c r="H98" s="92">
        <f>ROUND(G98*F98,2)</f>
        <v>0</v>
      </c>
    </row>
    <row r="99" spans="1:8" ht="48.75" customHeight="1">
      <c r="A99" s="52" t="s">
        <v>248</v>
      </c>
      <c r="B99" s="74"/>
      <c r="C99" s="17" t="s">
        <v>221</v>
      </c>
      <c r="D99" s="166" t="s">
        <v>1072</v>
      </c>
      <c r="E99" s="167" t="s">
        <v>891</v>
      </c>
      <c r="F99" s="168">
        <v>1</v>
      </c>
      <c r="G99" s="91"/>
      <c r="H99" s="92">
        <f aca="true" t="shared" si="2" ref="H99:H104">ROUND(G99*F99,2)</f>
        <v>0</v>
      </c>
    </row>
    <row r="100" spans="1:8" ht="33.75">
      <c r="A100" s="52" t="s">
        <v>250</v>
      </c>
      <c r="B100" s="74"/>
      <c r="C100" s="17" t="s">
        <v>221</v>
      </c>
      <c r="D100" s="166" t="s">
        <v>1073</v>
      </c>
      <c r="E100" s="167" t="s">
        <v>891</v>
      </c>
      <c r="F100" s="168">
        <v>20</v>
      </c>
      <c r="G100" s="91"/>
      <c r="H100" s="92">
        <f t="shared" si="2"/>
        <v>0</v>
      </c>
    </row>
    <row r="101" spans="1:8" ht="39.75" customHeight="1">
      <c r="A101" s="52" t="s">
        <v>253</v>
      </c>
      <c r="B101" s="74"/>
      <c r="C101" s="17" t="s">
        <v>221</v>
      </c>
      <c r="D101" s="166" t="s">
        <v>1074</v>
      </c>
      <c r="E101" s="167" t="s">
        <v>891</v>
      </c>
      <c r="F101" s="168">
        <v>4</v>
      </c>
      <c r="G101" s="91"/>
      <c r="H101" s="92">
        <f t="shared" si="2"/>
        <v>0</v>
      </c>
    </row>
    <row r="102" spans="1:8" ht="39.75" customHeight="1">
      <c r="A102" s="52" t="s">
        <v>257</v>
      </c>
      <c r="B102" s="74"/>
      <c r="C102" s="17" t="s">
        <v>221</v>
      </c>
      <c r="D102" s="166" t="s">
        <v>1075</v>
      </c>
      <c r="E102" s="167" t="s">
        <v>891</v>
      </c>
      <c r="F102" s="168">
        <v>36</v>
      </c>
      <c r="G102" s="91"/>
      <c r="H102" s="92">
        <f t="shared" si="2"/>
        <v>0</v>
      </c>
    </row>
    <row r="103" spans="1:8" ht="48" customHeight="1">
      <c r="A103" s="52" t="s">
        <v>259</v>
      </c>
      <c r="B103" s="74"/>
      <c r="C103" s="17" t="s">
        <v>221</v>
      </c>
      <c r="D103" s="166" t="s">
        <v>1076</v>
      </c>
      <c r="E103" s="167" t="s">
        <v>891</v>
      </c>
      <c r="F103" s="168">
        <v>4</v>
      </c>
      <c r="G103" s="91"/>
      <c r="H103" s="92">
        <f t="shared" si="2"/>
        <v>0</v>
      </c>
    </row>
    <row r="104" spans="1:8" ht="24" customHeight="1" thickBot="1">
      <c r="A104" s="52" t="s">
        <v>261</v>
      </c>
      <c r="B104" s="74"/>
      <c r="C104" s="17" t="s">
        <v>221</v>
      </c>
      <c r="D104" s="166" t="s">
        <v>1077</v>
      </c>
      <c r="E104" s="167" t="s">
        <v>1078</v>
      </c>
      <c r="F104" s="168">
        <v>500</v>
      </c>
      <c r="G104" s="91"/>
      <c r="H104" s="92">
        <f t="shared" si="2"/>
        <v>0</v>
      </c>
    </row>
    <row r="105" spans="1:8" ht="12.75">
      <c r="A105" s="58"/>
      <c r="B105" s="59"/>
      <c r="C105" s="59"/>
      <c r="D105" s="60" t="s">
        <v>1060</v>
      </c>
      <c r="E105" s="125"/>
      <c r="F105" s="125"/>
      <c r="G105" s="126"/>
      <c r="H105" s="63">
        <f>SUM(H7:H104)</f>
        <v>0</v>
      </c>
    </row>
    <row r="106" spans="1:8" ht="13.5" thickBot="1">
      <c r="A106" s="64"/>
      <c r="B106" s="38"/>
      <c r="C106" s="38"/>
      <c r="D106" s="47" t="s">
        <v>1062</v>
      </c>
      <c r="E106" s="127"/>
      <c r="F106" s="127"/>
      <c r="G106" s="128"/>
      <c r="H106" s="65">
        <f>ROUND(H105*23%,2)</f>
        <v>0</v>
      </c>
    </row>
    <row r="107" spans="1:8" ht="13.5" thickBot="1">
      <c r="A107" s="66"/>
      <c r="B107" s="67"/>
      <c r="C107" s="67"/>
      <c r="D107" s="68" t="s">
        <v>1063</v>
      </c>
      <c r="E107" s="129"/>
      <c r="F107" s="129"/>
      <c r="G107" s="130"/>
      <c r="H107" s="57">
        <f>H105+H106</f>
        <v>0</v>
      </c>
    </row>
    <row r="112" spans="2:6" ht="26.25" customHeight="1">
      <c r="B112" s="156" t="s">
        <v>1068</v>
      </c>
      <c r="C112" s="157"/>
      <c r="D112" s="157"/>
      <c r="E112" s="157"/>
      <c r="F112" s="158"/>
    </row>
    <row r="113" spans="2:6" ht="32.25" customHeight="1">
      <c r="B113" s="154" t="s">
        <v>1067</v>
      </c>
      <c r="C113" s="154"/>
      <c r="D113" s="154"/>
      <c r="E113" s="155"/>
      <c r="F113" s="155"/>
    </row>
    <row r="114" spans="2:6" ht="32.25" customHeight="1">
      <c r="B114" s="154" t="s">
        <v>1069</v>
      </c>
      <c r="C114" s="154"/>
      <c r="D114" s="154"/>
      <c r="E114" s="159"/>
      <c r="F114" s="159"/>
    </row>
    <row r="115" spans="2:6" ht="32.25" customHeight="1">
      <c r="B115" s="154" t="s">
        <v>1070</v>
      </c>
      <c r="C115" s="154"/>
      <c r="D115" s="154"/>
      <c r="E115" s="159"/>
      <c r="F115" s="159"/>
    </row>
    <row r="116" spans="2:6" ht="32.25" customHeight="1">
      <c r="B116" s="154" t="s">
        <v>1071</v>
      </c>
      <c r="C116" s="154"/>
      <c r="D116" s="154"/>
      <c r="E116" s="159"/>
      <c r="F116" s="159"/>
    </row>
  </sheetData>
  <sheetProtection password="CA7B" sheet="1" objects="1" scenarios="1"/>
  <mergeCells count="11">
    <mergeCell ref="E114:F114"/>
    <mergeCell ref="B115:D115"/>
    <mergeCell ref="E115:F115"/>
    <mergeCell ref="B116:D116"/>
    <mergeCell ref="E116:F116"/>
    <mergeCell ref="A3:F3"/>
    <mergeCell ref="A2:H2"/>
    <mergeCell ref="B112:F112"/>
    <mergeCell ref="B113:D113"/>
    <mergeCell ref="E113:F113"/>
    <mergeCell ref="B114:D114"/>
  </mergeCells>
  <printOptions/>
  <pageMargins left="0.5511811023622047" right="0.1968503937007874" top="0.4724409448818898" bottom="0.35433070866141736" header="0.1968503937007874" footer="0.1968503937007874"/>
  <pageSetup horizontalDpi="300" verticalDpi="300" orientation="portrait" paperSize="9" r:id="rId1"/>
  <headerFooter alignWithMargins="0">
    <oddHeader>&amp;LZP.271.17.2016&amp;RPrzedmiar - instalacje elektryczne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H48"/>
  <sheetViews>
    <sheetView showGridLines="0" showZeros="0" zoomScale="120" zoomScaleNormal="120" zoomScalePageLayoutView="0" workbookViewId="0" topLeftCell="A1">
      <selection activeCell="F8" sqref="F8:G8"/>
    </sheetView>
  </sheetViews>
  <sheetFormatPr defaultColWidth="9.140625" defaultRowHeight="12.75"/>
  <cols>
    <col min="1" max="1" width="4.00390625" style="13" bestFit="1" customWidth="1"/>
    <col min="2" max="2" width="8.8515625" style="13" customWidth="1"/>
    <col min="3" max="3" width="9.28125" style="13" bestFit="1" customWidth="1"/>
    <col min="4" max="4" width="38.7109375" style="13" customWidth="1"/>
    <col min="5" max="5" width="3.57421875" style="43" bestFit="1" customWidth="1"/>
    <col min="6" max="6" width="6.00390625" style="43" customWidth="1"/>
    <col min="7" max="7" width="11.421875" style="0" customWidth="1"/>
    <col min="8" max="8" width="14.8515625" style="0" customWidth="1"/>
  </cols>
  <sheetData>
    <row r="1" spans="1:8" ht="18" customHeight="1">
      <c r="A1" s="163" t="s">
        <v>1058</v>
      </c>
      <c r="B1" s="163"/>
      <c r="C1" s="163"/>
      <c r="D1" s="163"/>
      <c r="E1" s="163"/>
      <c r="F1" s="163"/>
      <c r="G1" s="163"/>
      <c r="H1" s="163"/>
    </row>
    <row r="2" spans="1:6" ht="12.75" customHeight="1">
      <c r="A2" s="162"/>
      <c r="B2" s="162"/>
      <c r="C2" s="162"/>
      <c r="D2" s="162"/>
      <c r="E2" s="162"/>
      <c r="F2" s="162"/>
    </row>
    <row r="3" spans="1:8" s="2" customFormat="1" ht="33.75">
      <c r="A3" s="9" t="s">
        <v>2</v>
      </c>
      <c r="B3" s="9" t="s">
        <v>3</v>
      </c>
      <c r="C3" s="131" t="s">
        <v>1066</v>
      </c>
      <c r="D3" s="9" t="s">
        <v>4</v>
      </c>
      <c r="E3" s="9" t="s">
        <v>5</v>
      </c>
      <c r="F3" s="9" t="s">
        <v>6</v>
      </c>
      <c r="G3" s="9" t="s">
        <v>1059</v>
      </c>
      <c r="H3" s="9" t="s">
        <v>1061</v>
      </c>
    </row>
    <row r="4" spans="1:8" s="2" customFormat="1" ht="12.75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30</v>
      </c>
      <c r="H4" s="14" t="s">
        <v>32</v>
      </c>
    </row>
    <row r="5" spans="1:8" s="2" customFormat="1" ht="22.5">
      <c r="A5" s="15"/>
      <c r="B5" s="15"/>
      <c r="C5" s="16"/>
      <c r="D5" s="11" t="s">
        <v>1003</v>
      </c>
      <c r="E5" s="44"/>
      <c r="F5" s="40"/>
      <c r="G5" s="21"/>
      <c r="H5" s="22"/>
    </row>
    <row r="6" spans="1:8" ht="22.5">
      <c r="A6" s="17" t="s">
        <v>7</v>
      </c>
      <c r="B6" s="45" t="s">
        <v>1004</v>
      </c>
      <c r="C6" s="17" t="s">
        <v>1005</v>
      </c>
      <c r="D6" s="12" t="s">
        <v>1006</v>
      </c>
      <c r="E6" s="25" t="s">
        <v>891</v>
      </c>
      <c r="F6" s="106">
        <v>1</v>
      </c>
      <c r="G6" s="91"/>
      <c r="H6" s="92">
        <f>ROUND(G6*F6,2)</f>
        <v>0</v>
      </c>
    </row>
    <row r="7" spans="1:8" ht="22.5">
      <c r="A7" s="17" t="s">
        <v>8</v>
      </c>
      <c r="B7" s="45" t="s">
        <v>1007</v>
      </c>
      <c r="C7" s="17" t="s">
        <v>1005</v>
      </c>
      <c r="D7" s="12" t="s">
        <v>1008</v>
      </c>
      <c r="E7" s="25" t="s">
        <v>891</v>
      </c>
      <c r="F7" s="106">
        <v>1</v>
      </c>
      <c r="G7" s="91"/>
      <c r="H7" s="92">
        <f aca="true" t="shared" si="0" ref="H7:H38">ROUND(G7*F7,2)</f>
        <v>0</v>
      </c>
    </row>
    <row r="8" spans="1:8" ht="33.75">
      <c r="A8" s="17" t="s">
        <v>9</v>
      </c>
      <c r="B8" s="45" t="s">
        <v>1009</v>
      </c>
      <c r="C8" s="17" t="s">
        <v>1005</v>
      </c>
      <c r="D8" s="12" t="s">
        <v>1010</v>
      </c>
      <c r="E8" s="25" t="s">
        <v>891</v>
      </c>
      <c r="F8" s="106">
        <v>59</v>
      </c>
      <c r="G8" s="91"/>
      <c r="H8" s="92">
        <f t="shared" si="0"/>
        <v>0</v>
      </c>
    </row>
    <row r="9" spans="1:8" ht="33.75">
      <c r="A9" s="17" t="s">
        <v>10</v>
      </c>
      <c r="B9" s="45" t="s">
        <v>1011</v>
      </c>
      <c r="C9" s="17" t="s">
        <v>1005</v>
      </c>
      <c r="D9" s="12" t="s">
        <v>1012</v>
      </c>
      <c r="E9" s="25" t="s">
        <v>891</v>
      </c>
      <c r="F9" s="106">
        <v>41</v>
      </c>
      <c r="G9" s="91"/>
      <c r="H9" s="92">
        <f t="shared" si="0"/>
        <v>0</v>
      </c>
    </row>
    <row r="10" spans="1:8" ht="22.5">
      <c r="A10" s="17" t="s">
        <v>11</v>
      </c>
      <c r="B10" s="45" t="s">
        <v>1013</v>
      </c>
      <c r="C10" s="17" t="s">
        <v>1005</v>
      </c>
      <c r="D10" s="12" t="s">
        <v>1014</v>
      </c>
      <c r="E10" s="25" t="s">
        <v>891</v>
      </c>
      <c r="F10" s="106">
        <v>100</v>
      </c>
      <c r="G10" s="91"/>
      <c r="H10" s="92">
        <f t="shared" si="0"/>
        <v>0</v>
      </c>
    </row>
    <row r="11" spans="1:8" ht="33.75">
      <c r="A11" s="17" t="s">
        <v>12</v>
      </c>
      <c r="B11" s="45" t="s">
        <v>1015</v>
      </c>
      <c r="C11" s="17" t="s">
        <v>1005</v>
      </c>
      <c r="D11" s="12" t="s">
        <v>1016</v>
      </c>
      <c r="E11" s="25" t="s">
        <v>891</v>
      </c>
      <c r="F11" s="106">
        <v>6</v>
      </c>
      <c r="G11" s="91"/>
      <c r="H11" s="92">
        <f t="shared" si="0"/>
        <v>0</v>
      </c>
    </row>
    <row r="12" spans="1:8" ht="22.5">
      <c r="A12" s="17" t="s">
        <v>30</v>
      </c>
      <c r="B12" s="45" t="s">
        <v>1017</v>
      </c>
      <c r="C12" s="17" t="s">
        <v>1005</v>
      </c>
      <c r="D12" s="12" t="s">
        <v>1018</v>
      </c>
      <c r="E12" s="25" t="s">
        <v>891</v>
      </c>
      <c r="F12" s="106">
        <v>4</v>
      </c>
      <c r="G12" s="91"/>
      <c r="H12" s="92">
        <f t="shared" si="0"/>
        <v>0</v>
      </c>
    </row>
    <row r="13" spans="1:8" ht="33.75">
      <c r="A13" s="17" t="s">
        <v>32</v>
      </c>
      <c r="B13" s="45" t="s">
        <v>1019</v>
      </c>
      <c r="C13" s="17" t="s">
        <v>1005</v>
      </c>
      <c r="D13" s="12" t="s">
        <v>1020</v>
      </c>
      <c r="E13" s="25" t="s">
        <v>891</v>
      </c>
      <c r="F13" s="106">
        <v>4</v>
      </c>
      <c r="G13" s="91"/>
      <c r="H13" s="92">
        <f t="shared" si="0"/>
        <v>0</v>
      </c>
    </row>
    <row r="14" spans="1:8" ht="22.5">
      <c r="A14" s="17" t="s">
        <v>36</v>
      </c>
      <c r="B14" s="45" t="s">
        <v>1021</v>
      </c>
      <c r="C14" s="17" t="s">
        <v>1005</v>
      </c>
      <c r="D14" s="12" t="s">
        <v>1022</v>
      </c>
      <c r="E14" s="25" t="s">
        <v>891</v>
      </c>
      <c r="F14" s="106">
        <v>14</v>
      </c>
      <c r="G14" s="91"/>
      <c r="H14" s="92">
        <f t="shared" si="0"/>
        <v>0</v>
      </c>
    </row>
    <row r="15" spans="1:8" ht="22.5">
      <c r="A15" s="17" t="s">
        <v>39</v>
      </c>
      <c r="B15" s="45" t="s">
        <v>1023</v>
      </c>
      <c r="C15" s="17" t="s">
        <v>1005</v>
      </c>
      <c r="D15" s="12" t="s">
        <v>1024</v>
      </c>
      <c r="E15" s="25" t="s">
        <v>72</v>
      </c>
      <c r="F15" s="106">
        <v>1200</v>
      </c>
      <c r="G15" s="91"/>
      <c r="H15" s="92">
        <f t="shared" si="0"/>
        <v>0</v>
      </c>
    </row>
    <row r="16" spans="1:8" s="2" customFormat="1" ht="12.75">
      <c r="A16" s="15"/>
      <c r="B16" s="15"/>
      <c r="C16" s="16"/>
      <c r="D16" s="11" t="s">
        <v>1025</v>
      </c>
      <c r="E16" s="41"/>
      <c r="F16" s="41"/>
      <c r="G16" s="93"/>
      <c r="H16" s="94"/>
    </row>
    <row r="17" spans="1:8" ht="22.5">
      <c r="A17" s="17" t="s">
        <v>42</v>
      </c>
      <c r="B17" s="45" t="s">
        <v>1004</v>
      </c>
      <c r="C17" s="17" t="s">
        <v>1005</v>
      </c>
      <c r="D17" s="12" t="s">
        <v>1026</v>
      </c>
      <c r="E17" s="25" t="s">
        <v>891</v>
      </c>
      <c r="F17" s="106">
        <v>1</v>
      </c>
      <c r="G17" s="91"/>
      <c r="H17" s="92">
        <f t="shared" si="0"/>
        <v>0</v>
      </c>
    </row>
    <row r="18" spans="1:8" ht="19.5">
      <c r="A18" s="17" t="s">
        <v>45</v>
      </c>
      <c r="B18" s="45" t="s">
        <v>1007</v>
      </c>
      <c r="C18" s="17" t="s">
        <v>1005</v>
      </c>
      <c r="D18" s="12" t="s">
        <v>1027</v>
      </c>
      <c r="E18" s="25" t="s">
        <v>891</v>
      </c>
      <c r="F18" s="106">
        <v>1</v>
      </c>
      <c r="G18" s="91"/>
      <c r="H18" s="92">
        <f t="shared" si="0"/>
        <v>0</v>
      </c>
    </row>
    <row r="19" spans="1:8" ht="22.5">
      <c r="A19" s="17" t="s">
        <v>48</v>
      </c>
      <c r="B19" s="45" t="s">
        <v>1028</v>
      </c>
      <c r="C19" s="17" t="s">
        <v>1005</v>
      </c>
      <c r="D19" s="12" t="s">
        <v>1029</v>
      </c>
      <c r="E19" s="25" t="s">
        <v>891</v>
      </c>
      <c r="F19" s="106">
        <v>72</v>
      </c>
      <c r="G19" s="91"/>
      <c r="H19" s="92">
        <f t="shared" si="0"/>
        <v>0</v>
      </c>
    </row>
    <row r="20" spans="1:8" ht="22.5">
      <c r="A20" s="17" t="s">
        <v>51</v>
      </c>
      <c r="B20" s="45" t="s">
        <v>998</v>
      </c>
      <c r="C20" s="17" t="s">
        <v>1005</v>
      </c>
      <c r="D20" s="12" t="s">
        <v>1030</v>
      </c>
      <c r="E20" s="25" t="s">
        <v>891</v>
      </c>
      <c r="F20" s="106">
        <v>72</v>
      </c>
      <c r="G20" s="91"/>
      <c r="H20" s="92">
        <f t="shared" si="0"/>
        <v>0</v>
      </c>
    </row>
    <row r="21" spans="1:8" ht="47.25" customHeight="1">
      <c r="A21" s="17" t="s">
        <v>54</v>
      </c>
      <c r="B21" s="45" t="s">
        <v>1031</v>
      </c>
      <c r="C21" s="17" t="s">
        <v>1005</v>
      </c>
      <c r="D21" s="12" t="s">
        <v>1032</v>
      </c>
      <c r="E21" s="25" t="s">
        <v>891</v>
      </c>
      <c r="F21" s="106">
        <v>8</v>
      </c>
      <c r="G21" s="91"/>
      <c r="H21" s="92">
        <f t="shared" si="0"/>
        <v>0</v>
      </c>
    </row>
    <row r="22" spans="1:8" ht="22.5">
      <c r="A22" s="17" t="s">
        <v>58</v>
      </c>
      <c r="B22" s="45" t="s">
        <v>998</v>
      </c>
      <c r="C22" s="17" t="s">
        <v>1005</v>
      </c>
      <c r="D22" s="12" t="s">
        <v>1033</v>
      </c>
      <c r="E22" s="25" t="s">
        <v>891</v>
      </c>
      <c r="F22" s="106">
        <v>7</v>
      </c>
      <c r="G22" s="91"/>
      <c r="H22" s="92">
        <f t="shared" si="0"/>
        <v>0</v>
      </c>
    </row>
    <row r="23" spans="1:8" ht="22.5">
      <c r="A23" s="17" t="s">
        <v>61</v>
      </c>
      <c r="B23" s="45" t="s">
        <v>1034</v>
      </c>
      <c r="C23" s="17" t="s">
        <v>1005</v>
      </c>
      <c r="D23" s="12" t="s">
        <v>1035</v>
      </c>
      <c r="E23" s="25" t="s">
        <v>891</v>
      </c>
      <c r="F23" s="106">
        <v>13</v>
      </c>
      <c r="G23" s="91"/>
      <c r="H23" s="92">
        <f t="shared" si="0"/>
        <v>0</v>
      </c>
    </row>
    <row r="24" spans="1:8" ht="33.75">
      <c r="A24" s="17" t="s">
        <v>62</v>
      </c>
      <c r="B24" s="45" t="s">
        <v>1036</v>
      </c>
      <c r="C24" s="17" t="s">
        <v>1005</v>
      </c>
      <c r="D24" s="12" t="s">
        <v>1037</v>
      </c>
      <c r="E24" s="25" t="s">
        <v>891</v>
      </c>
      <c r="F24" s="106">
        <v>12</v>
      </c>
      <c r="G24" s="91"/>
      <c r="H24" s="92">
        <f t="shared" si="0"/>
        <v>0</v>
      </c>
    </row>
    <row r="25" spans="1:8" ht="33.75">
      <c r="A25" s="17" t="s">
        <v>63</v>
      </c>
      <c r="B25" s="45" t="s">
        <v>1036</v>
      </c>
      <c r="C25" s="17" t="s">
        <v>1005</v>
      </c>
      <c r="D25" s="12" t="s">
        <v>1038</v>
      </c>
      <c r="E25" s="25" t="s">
        <v>891</v>
      </c>
      <c r="F25" s="106">
        <v>5</v>
      </c>
      <c r="G25" s="91"/>
      <c r="H25" s="92">
        <f t="shared" si="0"/>
        <v>0</v>
      </c>
    </row>
    <row r="26" spans="1:8" ht="33.75">
      <c r="A26" s="17" t="s">
        <v>66</v>
      </c>
      <c r="B26" s="45" t="s">
        <v>1039</v>
      </c>
      <c r="C26" s="17" t="s">
        <v>1005</v>
      </c>
      <c r="D26" s="12" t="s">
        <v>1040</v>
      </c>
      <c r="E26" s="25" t="s">
        <v>72</v>
      </c>
      <c r="F26" s="106">
        <v>600</v>
      </c>
      <c r="G26" s="91"/>
      <c r="H26" s="92">
        <f t="shared" si="0"/>
        <v>0</v>
      </c>
    </row>
    <row r="27" spans="1:8" ht="33.75">
      <c r="A27" s="17" t="s">
        <v>69</v>
      </c>
      <c r="B27" s="45" t="s">
        <v>1041</v>
      </c>
      <c r="C27" s="17" t="s">
        <v>1005</v>
      </c>
      <c r="D27" s="12" t="s">
        <v>1042</v>
      </c>
      <c r="E27" s="25" t="s">
        <v>72</v>
      </c>
      <c r="F27" s="106">
        <v>600</v>
      </c>
      <c r="G27" s="91"/>
      <c r="H27" s="92">
        <f t="shared" si="0"/>
        <v>0</v>
      </c>
    </row>
    <row r="28" spans="1:8" ht="33.75">
      <c r="A28" s="17" t="s">
        <v>73</v>
      </c>
      <c r="B28" s="45" t="s">
        <v>1043</v>
      </c>
      <c r="C28" s="17" t="s">
        <v>1005</v>
      </c>
      <c r="D28" s="12" t="s">
        <v>1044</v>
      </c>
      <c r="E28" s="25" t="s">
        <v>72</v>
      </c>
      <c r="F28" s="106">
        <v>500</v>
      </c>
      <c r="G28" s="91"/>
      <c r="H28" s="92">
        <f t="shared" si="0"/>
        <v>0</v>
      </c>
    </row>
    <row r="29" spans="1:8" ht="45">
      <c r="A29" s="17" t="s">
        <v>76</v>
      </c>
      <c r="B29" s="45" t="s">
        <v>927</v>
      </c>
      <c r="C29" s="17" t="s">
        <v>1005</v>
      </c>
      <c r="D29" s="12" t="s">
        <v>1045</v>
      </c>
      <c r="E29" s="25" t="s">
        <v>72</v>
      </c>
      <c r="F29" s="106">
        <v>500</v>
      </c>
      <c r="G29" s="91"/>
      <c r="H29" s="92">
        <f t="shared" si="0"/>
        <v>0</v>
      </c>
    </row>
    <row r="30" spans="1:8" ht="33.75">
      <c r="A30" s="17" t="s">
        <v>79</v>
      </c>
      <c r="B30" s="45" t="s">
        <v>1043</v>
      </c>
      <c r="C30" s="17" t="s">
        <v>1005</v>
      </c>
      <c r="D30" s="12" t="s">
        <v>1046</v>
      </c>
      <c r="E30" s="25" t="s">
        <v>72</v>
      </c>
      <c r="F30" s="106">
        <v>300</v>
      </c>
      <c r="G30" s="91"/>
      <c r="H30" s="92">
        <f t="shared" si="0"/>
        <v>0</v>
      </c>
    </row>
    <row r="31" spans="1:8" ht="33.75">
      <c r="A31" s="17" t="s">
        <v>82</v>
      </c>
      <c r="B31" s="45" t="s">
        <v>1047</v>
      </c>
      <c r="C31" s="17" t="s">
        <v>1005</v>
      </c>
      <c r="D31" s="12" t="s">
        <v>1048</v>
      </c>
      <c r="E31" s="25" t="s">
        <v>72</v>
      </c>
      <c r="F31" s="106">
        <v>350</v>
      </c>
      <c r="G31" s="91"/>
      <c r="H31" s="92">
        <f t="shared" si="0"/>
        <v>0</v>
      </c>
    </row>
    <row r="32" spans="1:8" ht="33.75">
      <c r="A32" s="17" t="s">
        <v>86</v>
      </c>
      <c r="B32" s="45" t="s">
        <v>1047</v>
      </c>
      <c r="C32" s="17" t="s">
        <v>1005</v>
      </c>
      <c r="D32" s="12" t="s">
        <v>1049</v>
      </c>
      <c r="E32" s="25" t="s">
        <v>72</v>
      </c>
      <c r="F32" s="106">
        <v>350</v>
      </c>
      <c r="G32" s="91"/>
      <c r="H32" s="92">
        <f t="shared" si="0"/>
        <v>0</v>
      </c>
    </row>
    <row r="33" spans="1:8" ht="22.5">
      <c r="A33" s="17" t="s">
        <v>89</v>
      </c>
      <c r="B33" s="45" t="s">
        <v>1047</v>
      </c>
      <c r="C33" s="17" t="s">
        <v>1005</v>
      </c>
      <c r="D33" s="12" t="s">
        <v>1050</v>
      </c>
      <c r="E33" s="25" t="s">
        <v>72</v>
      </c>
      <c r="F33" s="106">
        <v>350</v>
      </c>
      <c r="G33" s="91"/>
      <c r="H33" s="92">
        <f t="shared" si="0"/>
        <v>0</v>
      </c>
    </row>
    <row r="34" spans="1:8" ht="33.75">
      <c r="A34" s="17" t="s">
        <v>92</v>
      </c>
      <c r="B34" s="45" t="s">
        <v>1047</v>
      </c>
      <c r="C34" s="17" t="s">
        <v>1005</v>
      </c>
      <c r="D34" s="12" t="s">
        <v>1051</v>
      </c>
      <c r="E34" s="25" t="s">
        <v>72</v>
      </c>
      <c r="F34" s="106">
        <v>120</v>
      </c>
      <c r="G34" s="91"/>
      <c r="H34" s="92">
        <f t="shared" si="0"/>
        <v>0</v>
      </c>
    </row>
    <row r="35" spans="1:8" ht="22.5">
      <c r="A35" s="18" t="s">
        <v>96</v>
      </c>
      <c r="B35" s="46" t="s">
        <v>1052</v>
      </c>
      <c r="C35" s="18" t="s">
        <v>1005</v>
      </c>
      <c r="D35" s="23" t="s">
        <v>1053</v>
      </c>
      <c r="E35" s="25" t="s">
        <v>1054</v>
      </c>
      <c r="F35" s="106">
        <v>1</v>
      </c>
      <c r="G35" s="91"/>
      <c r="H35" s="92">
        <f t="shared" si="0"/>
        <v>0</v>
      </c>
    </row>
    <row r="36" spans="1:8" ht="22.5">
      <c r="A36" s="18" t="s">
        <v>98</v>
      </c>
      <c r="B36" s="46" t="s">
        <v>1055</v>
      </c>
      <c r="C36" s="18" t="s">
        <v>1005</v>
      </c>
      <c r="D36" s="23" t="s">
        <v>1056</v>
      </c>
      <c r="E36" s="25" t="s">
        <v>35</v>
      </c>
      <c r="F36" s="106">
        <v>1</v>
      </c>
      <c r="G36" s="91"/>
      <c r="H36" s="92">
        <f t="shared" si="0"/>
        <v>0</v>
      </c>
    </row>
    <row r="37" spans="1:8" s="2" customFormat="1" ht="12.75">
      <c r="A37" s="19"/>
      <c r="B37" s="19"/>
      <c r="C37" s="20"/>
      <c r="D37" s="24" t="s">
        <v>1057</v>
      </c>
      <c r="E37" s="41"/>
      <c r="F37" s="41"/>
      <c r="G37" s="93"/>
      <c r="H37" s="94"/>
    </row>
    <row r="38" spans="1:8" ht="13.5" thickBot="1">
      <c r="A38" s="54" t="s">
        <v>100</v>
      </c>
      <c r="B38" s="54"/>
      <c r="C38" s="54" t="s">
        <v>1005</v>
      </c>
      <c r="D38" s="55" t="s">
        <v>1057</v>
      </c>
      <c r="E38" s="56" t="s">
        <v>901</v>
      </c>
      <c r="F38" s="107">
        <v>1</v>
      </c>
      <c r="G38" s="95"/>
      <c r="H38" s="96">
        <f t="shared" si="0"/>
        <v>0</v>
      </c>
    </row>
    <row r="39" spans="1:8" ht="12.75">
      <c r="A39" s="58"/>
      <c r="B39" s="59"/>
      <c r="C39" s="59"/>
      <c r="D39" s="60" t="s">
        <v>1060</v>
      </c>
      <c r="E39" s="61"/>
      <c r="F39" s="61"/>
      <c r="G39" s="62"/>
      <c r="H39" s="63">
        <f>SUM(H6:H38)</f>
        <v>0</v>
      </c>
    </row>
    <row r="40" spans="1:8" ht="13.5" thickBot="1">
      <c r="A40" s="64"/>
      <c r="B40" s="38"/>
      <c r="C40" s="38"/>
      <c r="D40" s="47" t="s">
        <v>1062</v>
      </c>
      <c r="E40" s="42"/>
      <c r="F40" s="42"/>
      <c r="G40" s="39"/>
      <c r="H40" s="65">
        <f>ROUND(H39*23%,2)</f>
        <v>0</v>
      </c>
    </row>
    <row r="41" spans="1:8" ht="13.5" thickBot="1">
      <c r="A41" s="66"/>
      <c r="B41" s="67"/>
      <c r="C41" s="67"/>
      <c r="D41" s="68" t="s">
        <v>1063</v>
      </c>
      <c r="E41" s="69"/>
      <c r="F41" s="69"/>
      <c r="G41" s="70"/>
      <c r="H41" s="57">
        <f>H39+H40</f>
        <v>0</v>
      </c>
    </row>
    <row r="44" spans="2:6" ht="31.5" customHeight="1">
      <c r="B44" s="156" t="s">
        <v>1068</v>
      </c>
      <c r="C44" s="157"/>
      <c r="D44" s="157"/>
      <c r="E44" s="157"/>
      <c r="F44" s="158"/>
    </row>
    <row r="45" spans="2:6" ht="31.5" customHeight="1">
      <c r="B45" s="154" t="s">
        <v>1067</v>
      </c>
      <c r="C45" s="154"/>
      <c r="D45" s="154"/>
      <c r="E45" s="165"/>
      <c r="F45" s="165"/>
    </row>
    <row r="46" spans="2:6" ht="31.5" customHeight="1">
      <c r="B46" s="154" t="s">
        <v>1069</v>
      </c>
      <c r="C46" s="154"/>
      <c r="D46" s="154"/>
      <c r="E46" s="164"/>
      <c r="F46" s="164"/>
    </row>
    <row r="47" spans="2:6" ht="31.5" customHeight="1">
      <c r="B47" s="154" t="s">
        <v>1070</v>
      </c>
      <c r="C47" s="154"/>
      <c r="D47" s="154"/>
      <c r="E47" s="164"/>
      <c r="F47" s="164"/>
    </row>
    <row r="48" spans="2:6" ht="31.5" customHeight="1">
      <c r="B48" s="154" t="s">
        <v>1071</v>
      </c>
      <c r="C48" s="154"/>
      <c r="D48" s="154"/>
      <c r="E48" s="164"/>
      <c r="F48" s="164"/>
    </row>
  </sheetData>
  <sheetProtection password="CA7B" sheet="1" objects="1" scenarios="1"/>
  <mergeCells count="11">
    <mergeCell ref="E46:F46"/>
    <mergeCell ref="B47:D47"/>
    <mergeCell ref="E47:F47"/>
    <mergeCell ref="B48:D48"/>
    <mergeCell ref="E48:F48"/>
    <mergeCell ref="A2:F2"/>
    <mergeCell ref="A1:H1"/>
    <mergeCell ref="B44:F44"/>
    <mergeCell ref="B45:D45"/>
    <mergeCell ref="E45:F45"/>
    <mergeCell ref="B46:D46"/>
  </mergeCells>
  <printOptions/>
  <pageMargins left="0.5511811023622047" right="0.1968503937007874" top="0.5511811023622047" bottom="0.35433070866141736" header="0.31496062992125984" footer="0.1968503937007874"/>
  <pageSetup horizontalDpi="300" verticalDpi="300" orientation="portrait" paperSize="9" r:id="rId1"/>
  <headerFooter alignWithMargins="0">
    <oddHeader>&amp;LZP.271.17.2016&amp;RPrzedmiar - SAP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Korpalski</dc:creator>
  <cp:keywords/>
  <dc:description/>
  <cp:lastModifiedBy>mkorpalski</cp:lastModifiedBy>
  <cp:lastPrinted>2016-04-19T06:42:13Z</cp:lastPrinted>
  <dcterms:created xsi:type="dcterms:W3CDTF">2016-04-15T06:24:00Z</dcterms:created>
  <dcterms:modified xsi:type="dcterms:W3CDTF">2016-05-09T05:58:37Z</dcterms:modified>
  <cp:category/>
  <cp:version/>
  <cp:contentType/>
  <cp:contentStatus/>
</cp:coreProperties>
</file>