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Przedmiar_roboty budowlane" sheetId="1" r:id="rId1"/>
    <sheet name="Przedmiar_instalacje sanitarne" sheetId="2" r:id="rId2"/>
    <sheet name="Przedmiar_instalacje elektryczn" sheetId="3" r:id="rId3"/>
  </sheets>
  <definedNames/>
  <calcPr fullCalcOnLoad="1"/>
</workbook>
</file>

<file path=xl/sharedStrings.xml><?xml version="1.0" encoding="utf-8"?>
<sst xmlns="http://schemas.openxmlformats.org/spreadsheetml/2006/main" count="2070" uniqueCount="844">
  <si>
    <t>Rurociągi stalowe o średnicy nominalnej 32mm o połączeniach gwintowanych, na ścianach w budynkach</t>
  </si>
  <si>
    <t xml:space="preserve">KNR-W 2-15 0402/05  </t>
  </si>
  <si>
    <t>Rurociągi stalowe o średnicy nominalnej 40mm o połączeniach gwintowanych, na ścianach w budynkach</t>
  </si>
  <si>
    <t xml:space="preserve">KNR-W 2-15 0402/06  </t>
  </si>
  <si>
    <t>Rurociągi stalowe o średnicy nominalnej 50mm o połączeniach gwintowanych, na ścianach w budynkach</t>
  </si>
  <si>
    <t xml:space="preserve">KNR-W 2-15 0402/07  </t>
  </si>
  <si>
    <t>Rurociągi stalowe o średnicy nominalnej 65mm o połączeniach gwintowanych, na ścianach w budynkach</t>
  </si>
  <si>
    <t>Płukanie instalacji - chemiczne odkamienianie 10% roztworem preparatu Dalmix</t>
  </si>
  <si>
    <t xml:space="preserve">KNR-W 2-15 0128/02  </t>
  </si>
  <si>
    <t>ST 03.03.00</t>
  </si>
  <si>
    <t>Płukanie instalacji (łącznie istniejąca i projektowana)</t>
  </si>
  <si>
    <t xml:space="preserve">KNR-W 2-15 0406/02  </t>
  </si>
  <si>
    <t>Próby szczelności instalacji z rur stalowych w budynkach niemieszkalnych</t>
  </si>
  <si>
    <t xml:space="preserve">KNR 0-34 0101/10  </t>
  </si>
  <si>
    <t>Izolacja jednowarstwowa grubości 20mm rurociągów o średnicy zewnętrznej 16mm otulinami z pianki PE</t>
  </si>
  <si>
    <t xml:space="preserve">KNR 0-34 0101/14  </t>
  </si>
  <si>
    <t>Izolacja jednowarstwowa grubości 25mm rurociągów o średnicy zewnętrznej 16mm otulinami z pianki PE</t>
  </si>
  <si>
    <t>Izolacja jednowarstwowa grubości 20mm rurociągów o średnicy zewnętrznej 18mm otulinami z pianki PE</t>
  </si>
  <si>
    <t>Izolacja jednowarstwowa grubości 25mm rurociągów o średnicy zewnętrznej 18mm otulinami z pianki PE</t>
  </si>
  <si>
    <t>Izolacja jednowarstwowa grubości 20mm rurociągów o średnicy zewnętrznej 22mm otulinami z pianki PE</t>
  </si>
  <si>
    <t>Izolacja jednowarstwowa grubości 25mm rurociągów o średnicy zewnętrznej 22mm otulinami z pianki PE</t>
  </si>
  <si>
    <t xml:space="preserve">KNR 0-34 0101/11  </t>
  </si>
  <si>
    <t>Izolacja jednowarstwowa grubości 20mm rurociągów o średnicy zewnętrznej 28mm otulinami z pianki PE</t>
  </si>
  <si>
    <t xml:space="preserve">KNR 0-34 0101/15  </t>
  </si>
  <si>
    <t>Izolacja jednowarstwowa grubości 25mm rurociągów o średnicy zewnętrznej 28mm otulinami z pianki PE</t>
  </si>
  <si>
    <t xml:space="preserve">KNR 0-34 0101/19  </t>
  </si>
  <si>
    <t>Izolacja jednowarstwowa grubości 30mm rurociągów o średnicy zewnętrznej 28mm otulinami z pianki PE</t>
  </si>
  <si>
    <t>Izolacja jednowarstwowa grubości 20mm rurociągów o średnicy zewnętrznej 34mm otulinami z pianki PE</t>
  </si>
  <si>
    <t>Izolacja jednowarstwowa grubości 25mm rurociągów o średnicy zewnętrznej 34mm otulinami z pianki PE</t>
  </si>
  <si>
    <t xml:space="preserve">KNR 0-34 0110/06  </t>
  </si>
  <si>
    <t>Izolacja dwuwarstwowa grubości 35mm rurociągów o średnicy zewnętrznej 34mm otulinami z pianki PE</t>
  </si>
  <si>
    <t>Izolacja jednowarstwowa grubości 20mm rurociągów o średnicy zewnętrznej 36mm otulinami z pianki PE</t>
  </si>
  <si>
    <t>Izolacja jednowarstwowa grubości 30mm rurociągów o średnicy zewnętrznej 36mm otulinami z pianki PE</t>
  </si>
  <si>
    <t>Izolacja jednowarstwowa grubości 20mm rurociągów o średnicy zewnętrznej 44mm otulinami z pianki PE</t>
  </si>
  <si>
    <t>Izolacja jednowarstwowa grubości 30mm rurociągów o średnicy zewnętrznej 44mm otulinami z pianki PE</t>
  </si>
  <si>
    <t>Izolacja dwuwarstwowa grubości 35mm rurociągów o średnicy zewnętrznej 44mm otulinami z pianki PE</t>
  </si>
  <si>
    <t xml:space="preserve">KNR 0-34 0110/14  </t>
  </si>
  <si>
    <t>Izolacja dwuwarstwowa grubości 40mm rurociągów o średnicy zewnętrznej 44mm otulinami z pianki PE</t>
  </si>
  <si>
    <t>Izolacja jednowarstwowa grubości 20mm rurociągów o średnicy zewnętrznej 50mm otulinami z pianki PE</t>
  </si>
  <si>
    <t>Izolacja jednowarstwowa grubości 30mm rurociągów o średnicy zewnętrznej 50mm otulinami z pianki PE</t>
  </si>
  <si>
    <t xml:space="preserve">KNR 0-34 0101/16  </t>
  </si>
  <si>
    <t>Izolacja jednowarstwowa grubości 25mm rurociągów o średnicy zewnętrznej 62mm otulinami z pianki PE</t>
  </si>
  <si>
    <t xml:space="preserve">KNR 0-34 0101/20  </t>
  </si>
  <si>
    <t>Izolacja jednowarstwowa grubości 30mm rurociągów o średnicy zewnętrznej 62mm otulinami z pianki PE</t>
  </si>
  <si>
    <t xml:space="preserve">KNR 0-34 0101/17  </t>
  </si>
  <si>
    <t>Izolacja jednowarstwowa grubości 25mm rurociągów o średnicy zewnętrznej 78mm otulinami z pianki PE</t>
  </si>
  <si>
    <t xml:space="preserve">KNR 0-34 0110/08  </t>
  </si>
  <si>
    <t>Izolacja dwuwarstwowa grubości 35mm rurociągów o średnicy zewnętrznej 78mm otulinami z pianki PE</t>
  </si>
  <si>
    <t xml:space="preserve">KNR 0-31 0205/01  </t>
  </si>
  <si>
    <t>Grzejnik stalowy płytowy C11-30/400</t>
  </si>
  <si>
    <t>Grzejnik stalowy płytowy C11-40/400</t>
  </si>
  <si>
    <t>Grzejnik stalowy płytowy C11-40/500</t>
  </si>
  <si>
    <t>Grzejnik stalowy płytowy C11-40/700</t>
  </si>
  <si>
    <t xml:space="preserve">KNR 0-31 0205/04  </t>
  </si>
  <si>
    <t>Grzejnik stalowy płytowy C11-40/800</t>
  </si>
  <si>
    <t>Grzejnik stalowy płytowy C11-60/400</t>
  </si>
  <si>
    <t>Grzejnik stalowy płytowy C11-60/500</t>
  </si>
  <si>
    <t>Grzejnik stalowy płytowy C11-60/600</t>
  </si>
  <si>
    <t>Grzejnik stalowy płytowy C11-60/700</t>
  </si>
  <si>
    <t>Grzejnik stalowy płytowy C11-60/800</t>
  </si>
  <si>
    <t>Grzejnik stalowy płytowy C11-60/1000</t>
  </si>
  <si>
    <t>Grzejnik stalowy płytowy C11-60/1200</t>
  </si>
  <si>
    <t xml:space="preserve">KNR 0-31 0205/02  </t>
  </si>
  <si>
    <t>Grzejnik stalowy płytowy C22-60/400</t>
  </si>
  <si>
    <t>Grzejnik stalowy płytowy C22-60/500</t>
  </si>
  <si>
    <t>Grzejnik stalowy płytowy C22-60/600</t>
  </si>
  <si>
    <t>Grzejnik stalowy płytowy C22-60/700</t>
  </si>
  <si>
    <t xml:space="preserve">KNR 0-31 0205/05  </t>
  </si>
  <si>
    <t>Grzejnik stalowy płytowy C22-60/800</t>
  </si>
  <si>
    <t>Grzejnik stalowy płytowy C22-60/900</t>
  </si>
  <si>
    <t>Grzejnik stalowy płytowy C22-60/1000</t>
  </si>
  <si>
    <t>Grzejnik stalowy płytowy C22-60/1100</t>
  </si>
  <si>
    <t>Grzejnik stalowy płytowy C22-60/1200</t>
  </si>
  <si>
    <t xml:space="preserve">KNR 0-31 0205/11  </t>
  </si>
  <si>
    <t>Grzejnik stalowy płytowy C22-60/1400</t>
  </si>
  <si>
    <t>Grzejnik stalowy płytowy C22-90/600</t>
  </si>
  <si>
    <t>Grzejnik higieniczny H20-60/400</t>
  </si>
  <si>
    <t>Grzejnik higieniczny H20-60/500</t>
  </si>
  <si>
    <t>Grzejnik higieniczny H20-60/700</t>
  </si>
  <si>
    <t>Grzejnik higieniczny H20-60/800</t>
  </si>
  <si>
    <t xml:space="preserve">KNR 0-31 0205/08  </t>
  </si>
  <si>
    <t>Grzejnik higieniczny H20-90/1800</t>
  </si>
  <si>
    <t>Grzejnik higieniczny H20-90/2000</t>
  </si>
  <si>
    <t>Grzejnik higieniczny H20-90/2300</t>
  </si>
  <si>
    <t xml:space="preserve">KNR-W 2-15 0411/01  </t>
  </si>
  <si>
    <t>Zawór grzejnikowy z kołpakiem blokującym dn15  np. 1 5523 1X HERZ</t>
  </si>
  <si>
    <t>Zawory odcinające RLV-P dn15 np. Danfoss</t>
  </si>
  <si>
    <t>Zawór termoststyczny RA-N dn15 np. Danfoss</t>
  </si>
  <si>
    <t>Zawór równoważący MSV-B DN15 np. Danfoss</t>
  </si>
  <si>
    <t xml:space="preserve">KNR-W 2-15 0411/02  </t>
  </si>
  <si>
    <t>Zawór równoważący MSV-B DN20 np. Danfoss</t>
  </si>
  <si>
    <t xml:space="preserve">KNR-W 2-15 0411/03  </t>
  </si>
  <si>
    <t>Zawór równoważący MSV-B DN25 np. Danfoss</t>
  </si>
  <si>
    <t xml:space="preserve">KNR-W 2-15 0411/04  </t>
  </si>
  <si>
    <t>Zawór równoważący MSV-B DN32 np. Danfoss</t>
  </si>
  <si>
    <t>Zawór równoważący MSV-B DN40 np. Danfoss</t>
  </si>
  <si>
    <t xml:space="preserve">KNR-W 2-15 0522/03  </t>
  </si>
  <si>
    <t>Kurek kulowy DN65, np. ZET 565 Zetkama</t>
  </si>
  <si>
    <t xml:space="preserve">KNR-W 2-15 0412/07  </t>
  </si>
  <si>
    <t>Odpowietrznik automatyczny</t>
  </si>
  <si>
    <t xml:space="preserve">KNR-W 2-15 0412/01  </t>
  </si>
  <si>
    <t>Zawór spustowy</t>
  </si>
  <si>
    <t>Zawór regulacyjny typ HP0.75 dn 15 z termostatem typ TP5000 prod. Danfoss</t>
  </si>
  <si>
    <t xml:space="preserve">KNR-W 2-15 0513/01  </t>
  </si>
  <si>
    <t>Rozdzielacze do instalacji c.o.</t>
  </si>
  <si>
    <t>ST 01.01.00</t>
  </si>
  <si>
    <t>2.1. Instalacja wodociągowa</t>
  </si>
  <si>
    <t xml:space="preserve">KNR-W 2-15 0112/01  </t>
  </si>
  <si>
    <t>ST 03.1.00</t>
  </si>
  <si>
    <t>Rurociągi z tworzywa sztucznego polipropylenu PP-R (typ 3) PN16 o średnicy zewnętrznej 20mm</t>
  </si>
  <si>
    <t xml:space="preserve">KNR-W 2-15 0112/02  </t>
  </si>
  <si>
    <t>Rurociągi z tworzywa sztucznego polipropylenu PP-R (typ 3) PN16 o średnicy zewnętrznej 25mm</t>
  </si>
  <si>
    <t>ST 03.01.00</t>
  </si>
  <si>
    <t>Płukanie instalacji wodociągowej w budynkach niemieszkalnych</t>
  </si>
  <si>
    <t xml:space="preserve">KNR-W 2-15 0127/03  </t>
  </si>
  <si>
    <t>Próba szczelności instalacji wodociągowych z rur z tworzyw sztucznych o średnicy do 63mm w budynkach niemieszkalnych</t>
  </si>
  <si>
    <t xml:space="preserve">KNR 0-34 0101/01  </t>
  </si>
  <si>
    <t>Izolacja jednowarstwowa grubości 6mm rurociągów o średnicy zewnętrznej 20mm otulinami ze spienionego kauczuku</t>
  </si>
  <si>
    <t>Izolacja jednowarstwowa grubości 6mm rurociągów o średnicy zewnętrznej 25mm otulinami ze spienionego kauczuku</t>
  </si>
  <si>
    <t xml:space="preserve">KNR 0-31 0107/05  </t>
  </si>
  <si>
    <t>Wykonanie podejść dopływowych elastycznych w oplocie stalowym do płuczek ustępowych, pisuarów</t>
  </si>
  <si>
    <t xml:space="preserve">KNR 0-31 0107/01  </t>
  </si>
  <si>
    <t>Wykonanie podejść dopływowych do baterii wody zimnej lub ciepłej</t>
  </si>
  <si>
    <t xml:space="preserve">KNR-W 2-15 0132/01  </t>
  </si>
  <si>
    <t>Zawory odcinające o średnicy nominalnej 15mm</t>
  </si>
  <si>
    <t xml:space="preserve">KNR-W 2-15 0132/07  </t>
  </si>
  <si>
    <t>Zawór odcinający DN65</t>
  </si>
  <si>
    <t>Zawór priorytetu DH300 DN65</t>
  </si>
  <si>
    <t xml:space="preserve">KNR-W 2-15 0142/03  </t>
  </si>
  <si>
    <t>Drzwiczki rewizyjne do zaworów</t>
  </si>
  <si>
    <t xml:space="preserve">KNR-W 2-15 0233/05  </t>
  </si>
  <si>
    <t>Miska ustępowa podwieszana z płuczką zbiornikową 3/6 l, z przyciskiem podtynkowym, na stelażu podtynkowym - przeznaczona dla osób niepełnosprawnych</t>
  </si>
  <si>
    <t>Zawory odcinające kulowe kątowe do przyborów sanitarnych (pod płuczkę)</t>
  </si>
  <si>
    <t>Rurociągi z tworzywa sztucznego polipropylenu PP-R (typ 3) PN20 o średnicy zewnętrznej 20mm</t>
  </si>
  <si>
    <t>Izolacja jednowarstwowa grubości 20mm rurociągów o średnicy zewnętrznej 20mm otulinami ze spienionego kauczuku</t>
  </si>
  <si>
    <t>Wykonanie podejść dopływowych o średnicy nominalnej 15mm do baterii wody zimnej lub ciepłej</t>
  </si>
  <si>
    <t xml:space="preserve">KNR-W 2-15 0137/02  </t>
  </si>
  <si>
    <t>Bateria czasowa z dźwignią dla niepełnosprawnych umywalkowa z mieszaczem, wyposażona w mieszacz mechaniczny z podłączeniem na 2 przyłącza 1/2" na wodę ciepłą i zimną, mieszacz z wbudowanymi zaworami zwrotnymi, redukcja ciśnienia wody: 6 l na minutę,</t>
  </si>
  <si>
    <t xml:space="preserve">KNR-W 2-15 0230/01  </t>
  </si>
  <si>
    <t>Umywalka wisząca z otworem i przelewem, mocowanie na stelażu, pełny postument - przeznaczona dla osób niepełnosprawnych</t>
  </si>
  <si>
    <t>Zawory odcinające kulowe kątowe do przyborów sanitarnych (pod baterię)</t>
  </si>
  <si>
    <t>Zawory regulacyjne MTCV dn15</t>
  </si>
  <si>
    <t>2.2. Instalacja hydrantowa</t>
  </si>
  <si>
    <t xml:space="preserve">KNR 4-02 0114/03  </t>
  </si>
  <si>
    <t>ST 03.4.00</t>
  </si>
  <si>
    <t>Demontaż rurociągu stalowego ocynkowanego średnicy 40-50mm</t>
  </si>
  <si>
    <t>Zaślepienia pozostałych otworów po starej instalacji</t>
  </si>
  <si>
    <t xml:space="preserve">KNR-W 2-15 0106/03  </t>
  </si>
  <si>
    <t>ST 03.04.00</t>
  </si>
  <si>
    <t>Rurociągi stalowe ocynkowane o średnicy nominalnej 25mm o połączeniach gwintowanych, na ścianach w budynkach niemieszkalnych</t>
  </si>
  <si>
    <t xml:space="preserve">KNR-W 2-15 0106/05  </t>
  </si>
  <si>
    <t>Rurociągi stalowe ocynkowane o średnicy nominalnej 40mm o połączeniach gwintowanych, na ścianach w budynkach niemieszkalnych</t>
  </si>
  <si>
    <t xml:space="preserve">KNR-W 2-15 0106/06  </t>
  </si>
  <si>
    <t>Rurociągi stalowe ocynkowane o średnicy nominalnej 50mm o połączeniach gwintowanych, na ścianach w budynkach niemieszkalnych</t>
  </si>
  <si>
    <t xml:space="preserve">KNR-W 2-15 0126/04  </t>
  </si>
  <si>
    <t>Próba szczelności instalacji wodociągowych z rur żeliwnych i stalowych o średnicy do 65mm w budynkach niemieszkalnych</t>
  </si>
  <si>
    <t xml:space="preserve">KNR 0-34 0101/04  </t>
  </si>
  <si>
    <t>Izolacja jednowarstwowa grubości 9mm rurociągów o średnicy dn25 otulinami z pianki PE</t>
  </si>
  <si>
    <t>Izolacja jednowarstwowa grubości 9mm rurociągów o średnicy dn40 otulinami z pianki PE</t>
  </si>
  <si>
    <t xml:space="preserve">KNR 0-34 0101/05  </t>
  </si>
  <si>
    <t>Izolacja jednowarstwowa grubości 9mm rurociągów o średnicy dn50 otulinami z pianki PE</t>
  </si>
  <si>
    <t xml:space="preserve">KNR-W 2-15 0115/03  </t>
  </si>
  <si>
    <t>Dodatki za podejścia dopływowe, w rurociągach stalowych do hydrantów itp., o połączeniu sztywnym, o średnicy nominalnej 25mm</t>
  </si>
  <si>
    <t xml:space="preserve">KNR-W 2-15 0138/01 analogia </t>
  </si>
  <si>
    <t>Hydranty wiszący dn25- wyposażony w zawór dn25, wąż półsztywny 30m i prądownicę i umieszczony w szafce hydrantowej. Zasięg hydrantu 33m o wymiarach: wysokość 650mm, szerokość 700mm, głębokość 250mm</t>
  </si>
  <si>
    <t xml:space="preserve">KNR-W 2-15 0130/05  </t>
  </si>
  <si>
    <t>Zawór antyskażeniowy klasy EA DN40</t>
  </si>
  <si>
    <t>Zawory odcinające DN40</t>
  </si>
  <si>
    <t>2.3. Demontaż podejścia odpływowego z rur PVC średnicy 110mm</t>
  </si>
  <si>
    <t xml:space="preserve">KNR 4-02 0230/08  </t>
  </si>
  <si>
    <t>Demontaż rurociągu z rur PVC średnicy 75-110mm na ścianach budynku</t>
  </si>
  <si>
    <t xml:space="preserve">KNR 4-02 0203/08  </t>
  </si>
  <si>
    <t>Wstawienie korka żeliwnego kanalizacyjnego - zaślepienie instalacji</t>
  </si>
  <si>
    <t xml:space="preserve">KNR-W 2-15 0208/01  </t>
  </si>
  <si>
    <t>Rurociągi z PVC kanalizacyjne o średnicy 50mm</t>
  </si>
  <si>
    <t xml:space="preserve">KNR-W 2-15 0208/03  </t>
  </si>
  <si>
    <t>Rurociągi z PVC kanalizacyjne o średnicy 110mm</t>
  </si>
  <si>
    <t xml:space="preserve">KNR-W 2-15 0203/03  </t>
  </si>
  <si>
    <t>Rurociągi z PVC kanalizacyjne o średnicy 110mm (odcinki podposadzkowe)</t>
  </si>
  <si>
    <t xml:space="preserve">KNR-W 2-15 0201/03  </t>
  </si>
  <si>
    <t>Rurociągi żeliwne kanalizacyjne o średnicy 100mm w gotowych wykopach wewnątrz budynków</t>
  </si>
  <si>
    <t xml:space="preserve">KNR-W 2-15 0222/02  </t>
  </si>
  <si>
    <t>Czyszczaki kanalizacyjne z PVC o średnicy 110mm</t>
  </si>
  <si>
    <t xml:space="preserve">KNR-W 2-15 0216/02  </t>
  </si>
  <si>
    <t>Wpusty podłogowe zasyfonowane o odpływie DN50, z dociskowym kołnierzem uszczelniający, kratkę wpustu podłogowego wykonać ze stali kwasoodpornej 304L</t>
  </si>
  <si>
    <t xml:space="preserve">KNR 4-02 0216/06  </t>
  </si>
  <si>
    <t>Wymiana wpustu na żeliwny z kratką ze stali nierdzewnej o średnicy 100mm</t>
  </si>
  <si>
    <t xml:space="preserve">KNR-W 2-15 0223/01  </t>
  </si>
  <si>
    <t>Zawór napowietrzający</t>
  </si>
  <si>
    <t xml:space="preserve">KNR-W 2-15 0224/01  </t>
  </si>
  <si>
    <t>Studzienka schładzająca żelbetowa o średnicy dw600mm z włazem dn600 A15 wraz z zasuwą nożową dn100 otwieraną kluczem z poziomu posadzki</t>
  </si>
  <si>
    <t>Studzienka żelbetowa o średnicy dw600mm z włazem dn600 A15</t>
  </si>
  <si>
    <t xml:space="preserve">KNR-W 2-15 0211/03  </t>
  </si>
  <si>
    <t>Dodatki za wykonanie podejść odpływowych z PVC o średnicy 110mm o połączeniach wciskowych</t>
  </si>
  <si>
    <t>podejść</t>
  </si>
  <si>
    <t xml:space="preserve">KNR-W 2-15 0211/01  </t>
  </si>
  <si>
    <t>Dodatki za wykonanie podejść odpływowych z PVC o średnicy 50mm o połączeniach wciskowych</t>
  </si>
  <si>
    <t>Instalacje elektryczne  - CPV 45310000-3</t>
  </si>
  <si>
    <t xml:space="preserve">KNNR 5 0110/05  </t>
  </si>
  <si>
    <t>ST 02.01.00</t>
  </si>
  <si>
    <t>Listwy elektroinstalacyjne  LN 35x10 (naścienne, przypodłogowe i ścienne) przykręcane do gotowego podłoża</t>
  </si>
  <si>
    <t>Listwy elektroinstalacyjne  LN 20x10 (naścienne, przypodłogowe i ścienne) przykręcane do gotowego podłoża</t>
  </si>
  <si>
    <t xml:space="preserve">KNNR 5 0212/01  </t>
  </si>
  <si>
    <t>Przewody kabelkowe  YDYżo 3x1,5 mm2 układane w listwach</t>
  </si>
  <si>
    <t>Przewody kabelkowe  YDYżo 3x2,5 mm2 układane w listwach</t>
  </si>
  <si>
    <t xml:space="preserve">KNNR 5 0404/02  </t>
  </si>
  <si>
    <t>Rozbudowa istniejącej tablicy rozdzielczej</t>
  </si>
  <si>
    <t>Demontaż opraw oświetleniowych - CPV 45310000-3</t>
  </si>
  <si>
    <t xml:space="preserve">KNNR 9 0501/06  </t>
  </si>
  <si>
    <t>Demontaż opraw oświetleniowych</t>
  </si>
  <si>
    <t>Montaż opraw oświetleniowych - LED-owych - CPV 45300000-0</t>
  </si>
  <si>
    <t xml:space="preserve">KNNR 5 0502/03  </t>
  </si>
  <si>
    <t>Oprawy oświetleniowe A1 - oprawa  LED 3800lm 33W, IP 20</t>
  </si>
  <si>
    <t>Oprawy oświetleniowe C1 - oprawa LED 5500lm 48W, IP 20</t>
  </si>
  <si>
    <t>Oprawy oświetleniowe C2 - oprawa  LED 4400lm , IP 20</t>
  </si>
  <si>
    <t xml:space="preserve">KNNR 5 0502/04  </t>
  </si>
  <si>
    <t>Oprawy oświetleniowe C3 - oprawa  LED 8000lm, IP 20</t>
  </si>
  <si>
    <t>Oprawy oświetleniowe C4 - oprawa  LED 1000lm, IP 20</t>
  </si>
  <si>
    <t>Oprawy oświetleniowe D1 - oprawa  LED 3114  1100lm, IP 44</t>
  </si>
  <si>
    <t>Oprawy oświetleniowe D2 - oprawa  LED 3114  2000lm, IP 44</t>
  </si>
  <si>
    <t>Oprawy oświetleniowe F1 - oprawa  LED 4400lm, IP 65</t>
  </si>
  <si>
    <t>Oprawy oświetleniowe F2 - oprawa  LED 8800lm, IP 65</t>
  </si>
  <si>
    <t>Oprawy oświetleniowe M2 - oprawa   LED  3300lm, IP 20</t>
  </si>
  <si>
    <t>Oprawy oświetleniowe M3 - oprawa  LED  4400lm, IP 20</t>
  </si>
  <si>
    <t>Oprawy oświetleniowe M4 - oprawa  LED 5500lm, IP 20</t>
  </si>
  <si>
    <t xml:space="preserve">KNNR 5 0508/01  </t>
  </si>
  <si>
    <t>Oprawy oświetleniowe S1 - oprawa  LED 12830lm, IP 20</t>
  </si>
  <si>
    <t xml:space="preserve">KNR 5-08 0820/01  </t>
  </si>
  <si>
    <t>Kompletowanie opraw oświetleniowych</t>
  </si>
  <si>
    <t xml:space="preserve">KNR 5-08 0817/07  </t>
  </si>
  <si>
    <t>Montaż złączy 3-biegunowych na przewodach instalacyjnych</t>
  </si>
  <si>
    <t>Instalacja odgromowa  - CPV 45312310-3</t>
  </si>
  <si>
    <t xml:space="preserve">KNNR 5 0605/02  </t>
  </si>
  <si>
    <t>Montaż uziomów poziomych w wykopie o głębokości do 0.6 m; kat.gruntu III</t>
  </si>
  <si>
    <t xml:space="preserve">KNNR 5 0611/02  </t>
  </si>
  <si>
    <t>Łączenie przewodów instalacji odgromowej lub przewodów wyrównawczych z bednarki o przekroju do 200 mm2 w wykopie</t>
  </si>
  <si>
    <t xml:space="preserve">KNNR 5 0101/02  </t>
  </si>
  <si>
    <t>Rury winidurowe o śr.22 mm układane na ścianie budynku</t>
  </si>
  <si>
    <t xml:space="preserve">KNNR 5 0201/07  </t>
  </si>
  <si>
    <t>Przewody stalowe Fe/Zn o śr.  8mm  wciągane do rur</t>
  </si>
  <si>
    <t xml:space="preserve">KNNR 5 0601/02  </t>
  </si>
  <si>
    <t>Przewody instalacji odgromowej nienaprężane poziome mocowane na wspornikach klejonych</t>
  </si>
  <si>
    <t xml:space="preserve">KNNR 5 0611/11  </t>
  </si>
  <si>
    <t>Łączenie przewodów instalacji odgromowej  z pręta o śr.do 10 mm na dachu  zaciskiem uniwersalnym</t>
  </si>
  <si>
    <t xml:space="preserve">KNNR 5 0405/01  </t>
  </si>
  <si>
    <t>Montż studzienki kontrolnej w gruncie (równo z poziomem gruntu)</t>
  </si>
  <si>
    <t xml:space="preserve">KNNR 5 0612/06  </t>
  </si>
  <si>
    <t>Złącza kontrolne w instalacji odgromowej lub przewodach wyrównawczych - połączenie pręt-płaskownik</t>
  </si>
  <si>
    <t xml:space="preserve">KNNR 5 1304/01  </t>
  </si>
  <si>
    <t>Badania i pomiary instalacji uziemiającej (pierwszy pomiar)</t>
  </si>
  <si>
    <t xml:space="preserve">KNNR 5 1304/02  </t>
  </si>
  <si>
    <t>Badania i pomiary instalacji uziemiającej (każdy następny pomiar)</t>
  </si>
  <si>
    <t xml:space="preserve">KNNR 5 1304/03  </t>
  </si>
  <si>
    <t>Badania i pomiary instalacji piorunochronnej (pierwszy pomiar)</t>
  </si>
  <si>
    <t xml:space="preserve">KNNR 5 1304/04  </t>
  </si>
  <si>
    <t>Badania i pomiary instalacji piorunochronnej (każdy następny pomiar)</t>
  </si>
  <si>
    <t>"Termomodernizacja budynków użyteczności publicznej Gminy Miejskiej Iława" - SP4 - roboty budowlane</t>
  </si>
  <si>
    <t>Nr poz.</t>
  </si>
  <si>
    <t>Podstawa</t>
  </si>
  <si>
    <t>Numer ST</t>
  </si>
  <si>
    <t>Opis robót</t>
  </si>
  <si>
    <t>Jm</t>
  </si>
  <si>
    <t>Ilość</t>
  </si>
  <si>
    <t>1</t>
  </si>
  <si>
    <t>2</t>
  </si>
  <si>
    <t>3</t>
  </si>
  <si>
    <t>4</t>
  </si>
  <si>
    <t>5</t>
  </si>
  <si>
    <t>6</t>
  </si>
  <si>
    <t>7</t>
  </si>
  <si>
    <t>8</t>
  </si>
  <si>
    <t/>
  </si>
  <si>
    <t>1. ETAP I</t>
  </si>
  <si>
    <t>1.1. Wymiana pokrycie dachu sali gimnastycznej na płyty warstwowe+styropian+papa</t>
  </si>
  <si>
    <t xml:space="preserve">KNR 4-01 0519/06  </t>
  </si>
  <si>
    <t>ST.01.1.00</t>
  </si>
  <si>
    <t>Rozbiórka pokrycia z papy na dachach betonowych - pierwsza warstwa</t>
  </si>
  <si>
    <t>m2</t>
  </si>
  <si>
    <t xml:space="preserve">KNR 4-01 0519/07  </t>
  </si>
  <si>
    <t>Rozbiórka pokrycia z papy na dachach betonowych - następna warstwa</t>
  </si>
  <si>
    <t xml:space="preserve">KNR 4-01 0804/07  </t>
  </si>
  <si>
    <t>Zerwanie gładzi cementowej gr. 3,5cm</t>
  </si>
  <si>
    <t xml:space="preserve">KNR-W 2-02 0218/01  </t>
  </si>
  <si>
    <t>Analogia: Demontaż płyt korytkowych DKZ</t>
  </si>
  <si>
    <t xml:space="preserve"> Kalkulacja indywidualna </t>
  </si>
  <si>
    <t>OST</t>
  </si>
  <si>
    <t>Wynajem, ustawienie, dzierżawa i demontaż rynny do gruzu</t>
  </si>
  <si>
    <t>kpl.</t>
  </si>
  <si>
    <t xml:space="preserve">KNR 4-01 0108/11  </t>
  </si>
  <si>
    <t>Wywiezienie gruzu spryzmowanego samochodami samowyładowczymi na odległość 15 km</t>
  </si>
  <si>
    <t>m3</t>
  </si>
  <si>
    <t>Utylizacja gruzu</t>
  </si>
  <si>
    <t>t</t>
  </si>
  <si>
    <t>Utylizacja papy</t>
  </si>
  <si>
    <t>9</t>
  </si>
  <si>
    <t xml:space="preserve">KNR 2-05 1004/01  </t>
  </si>
  <si>
    <t>ST.01.6.00</t>
  </si>
  <si>
    <t>Płyta warstwowa, dachowa, z wypełnieniem z pianki PIR, REI30 (U W(m2K)) gr. 170-210mm</t>
  </si>
  <si>
    <t>10</t>
  </si>
  <si>
    <t xml:space="preserve">KNR 2-02 0609/03  </t>
  </si>
  <si>
    <t>24-64mm - styropian EPS 100, NRO Broof laminowany papą</t>
  </si>
  <si>
    <t>11</t>
  </si>
  <si>
    <t xml:space="preserve">KNR 0-23 2612/03  </t>
  </si>
  <si>
    <t>Analogia: Mechaniczne mocowanie styropapy</t>
  </si>
  <si>
    <t>szt</t>
  </si>
  <si>
    <t>12</t>
  </si>
  <si>
    <t xml:space="preserve">KNR-W 2-02 0504/01  </t>
  </si>
  <si>
    <t>Pokrycie dachów papą termozgrzewalną jednowarstwowe</t>
  </si>
  <si>
    <t>1.2. Ocieplenie dachu szkoły i dachu zaplecza sali gimnastycznej</t>
  </si>
  <si>
    <t>1.2.1. Rozbiórka pokrycia z papy na dachach betonowych - następna warstwa</t>
  </si>
  <si>
    <t>13</t>
  </si>
  <si>
    <t xml:space="preserve">KNR AT-17 0101/03  </t>
  </si>
  <si>
    <t>Wiercenie otworów o głębokości do 40 cm śr. 150 mm techniką diamentową w betonie zbrojonym- WYKONANIE OTWORÓW POD RURĘ AGREGARU DO WDMUCHIWANIA WEŁNY</t>
  </si>
  <si>
    <t>cm</t>
  </si>
  <si>
    <t>14</t>
  </si>
  <si>
    <t xml:space="preserve">KNR 4-01 0350/01  </t>
  </si>
  <si>
    <t>Rozebranie kominów wolnostojących</t>
  </si>
  <si>
    <t>15</t>
  </si>
  <si>
    <t>16</t>
  </si>
  <si>
    <t>17</t>
  </si>
  <si>
    <t xml:space="preserve">KNR 9-12 0303/04  </t>
  </si>
  <si>
    <t>Izolacje cieplne stropodachów i poddaszy, wykonywane granulatem z wełny mineralnej  o grubości 20 cm metodą wdmuchiwania do przestrzeni poziomych</t>
  </si>
  <si>
    <t>18</t>
  </si>
  <si>
    <t>Izolacje cieplne stropodachów i poddaszy, wykonywane granulatem z wełny mineralnej  o grubości 16 cm metodą wdmuchiwania do przestrzeni poziomych</t>
  </si>
  <si>
    <t>19</t>
  </si>
  <si>
    <t>Zaślepienie otworów wykonanych do wprowadzenia izolacji w przestrzeń stropodachu wentylowanego</t>
  </si>
  <si>
    <t>20</t>
  </si>
  <si>
    <t>1.2.2. Stropodach wentylowany zaplecza sali gimnastycznej</t>
  </si>
  <si>
    <t>21</t>
  </si>
  <si>
    <t>22</t>
  </si>
  <si>
    <t>23</t>
  </si>
  <si>
    <t>24</t>
  </si>
  <si>
    <t>25</t>
  </si>
  <si>
    <t>26</t>
  </si>
  <si>
    <t>27</t>
  </si>
  <si>
    <t>200mm - styropian EPS 100, NRO Broof laminowany papą</t>
  </si>
  <si>
    <t>28</t>
  </si>
  <si>
    <t>50mm - styropian EPS 100, NRO Broof laminowany papą</t>
  </si>
  <si>
    <t>29</t>
  </si>
  <si>
    <t>30</t>
  </si>
  <si>
    <t>1.2.3. Ocieplenie i pokrycie obróbką kominów wentylacyjnych łącznie z siatkami zabezpieczającymi</t>
  </si>
  <si>
    <t>31</t>
  </si>
  <si>
    <t xml:space="preserve">KNR 2-02 0410/04  </t>
  </si>
  <si>
    <t>Ołacenie połaci dachowych łatami 30x50 mm, o rozstawie ponad 24 cm z tarcicy nasyconej</t>
  </si>
  <si>
    <t>32</t>
  </si>
  <si>
    <t xml:space="preserve">KNR 2-02 0410/01  </t>
  </si>
  <si>
    <t>Płyta OSB gr. 22mm</t>
  </si>
  <si>
    <t>33</t>
  </si>
  <si>
    <t xml:space="preserve">KNR 2-02 0506/02  </t>
  </si>
  <si>
    <t>Obróbka z blachy stalowej ocynkowanej gr. 1mm, malowanej proszkowo na kolor RAL 7038</t>
  </si>
  <si>
    <t>34</t>
  </si>
  <si>
    <t xml:space="preserve">KNR 2-02 1215/01  </t>
  </si>
  <si>
    <t>Siatka stalowa ocynkowana o oczkach 3x3mm na całej szerokości otworu</t>
  </si>
  <si>
    <t>szt.</t>
  </si>
  <si>
    <t>35</t>
  </si>
  <si>
    <t xml:space="preserve">KNR 0-23 2614/02  </t>
  </si>
  <si>
    <t>Docieplenie ścian z cegły płytami styropianowymi  gr. 10cm-  przy użyciu got. zapraw klejących wraz z przyg. podłoża i ręczne wyk. wyprawy elew. z got. suchej mieszanki</t>
  </si>
  <si>
    <t>36</t>
  </si>
  <si>
    <t xml:space="preserve">KNR 0-23 2611/01  </t>
  </si>
  <si>
    <t>Przygotowanie starego podłoża pod docieplenie metodą lekką-mokrą - oczyszczenie mechaniczne i zmycie</t>
  </si>
  <si>
    <t>37</t>
  </si>
  <si>
    <t xml:space="preserve">KNR 0-23 2611/02  </t>
  </si>
  <si>
    <t>Przygotowanie starego podłoża pod docieplenie metodą lekką-mokrą - jednokrotne gruntowanie emulsją  gruntującą</t>
  </si>
  <si>
    <t>38</t>
  </si>
  <si>
    <t xml:space="preserve">KNR 0-23 2612/02  </t>
  </si>
  <si>
    <t>Ocieplenie ścian budynków płytami styropianowymi gr. 9cm - przyklejenie płyt styropianowych</t>
  </si>
  <si>
    <t>39</t>
  </si>
  <si>
    <t xml:space="preserve">KNR 0-23 2612/09  </t>
  </si>
  <si>
    <t>Ocieplenie ścian budynków płytami styropianowymi  - zamocowanie listwy cokołowej</t>
  </si>
  <si>
    <t>m</t>
  </si>
  <si>
    <t>40</t>
  </si>
  <si>
    <t xml:space="preserve">KNR 2-02 0617/06  </t>
  </si>
  <si>
    <t>Izolacje szczelin  poziomych kitem trwaleplastycznym mrozoodpornym</t>
  </si>
  <si>
    <t>41</t>
  </si>
  <si>
    <t xml:space="preserve">KNR-W 2-02 0504/03  </t>
  </si>
  <si>
    <t>Pokrycie dachów papą termozgrzewalną - obróbki z papy nawierzchniowej- wywinięcie na styropian</t>
  </si>
  <si>
    <t>42</t>
  </si>
  <si>
    <t xml:space="preserve">KNR 2-02 1505/10  </t>
  </si>
  <si>
    <t>MALOWANIE 2x SAMOCZYSZCZĄCĄ SIĘ FARBĄ BARWIONĄ NA KOLOR NCS 2502-Y</t>
  </si>
  <si>
    <t>1.2.4. Przemontowanie żeliwnych odcinków rur spustowych i ich włączenie do przykanalików (każda rura spustowa podłączona do kanalizacji deszczowej)</t>
  </si>
  <si>
    <t>43</t>
  </si>
  <si>
    <t xml:space="preserve">KNR 4-02 0230/02  </t>
  </si>
  <si>
    <t>Demontaż rurociągu żeliwnego kanalizacyjnego o śr. 150 mm - w wykopie</t>
  </si>
  <si>
    <t>44</t>
  </si>
  <si>
    <t xml:space="preserve">KNR 2-15 0211/01  </t>
  </si>
  <si>
    <t>Montaż rur deszczowych żeliwnych o śr.nom. 150 mm</t>
  </si>
  <si>
    <t>45</t>
  </si>
  <si>
    <t xml:space="preserve">KNR 2-15 0215/03  </t>
  </si>
  <si>
    <t>Montaż czyszczaków żeliwnych kanalizacyjnych o śr.nom. 150 mm</t>
  </si>
  <si>
    <t>46</t>
  </si>
  <si>
    <t xml:space="preserve">KNR 2-15 0206/05  </t>
  </si>
  <si>
    <t>Dodatek za wykonanie podejść odpływowych z rur i kształtek żeliwnych o śr.nom. 150 mm</t>
  </si>
  <si>
    <t>47</t>
  </si>
  <si>
    <t xml:space="preserve">KNR 2-18 0804/01  </t>
  </si>
  <si>
    <t>Próba szczelności kanałów rurowych o śr.nom. 150 mm</t>
  </si>
  <si>
    <t>1.2.5. Nowe obróbki blacharskie dachów</t>
  </si>
  <si>
    <t>48</t>
  </si>
  <si>
    <t xml:space="preserve">KNR 4-01 0535/08  </t>
  </si>
  <si>
    <t>Rozebranie obróbek blacharskich murów ogniowych, okapów, kołnierzy, gzymsów itp. z blachy nie nadającej się do użytku</t>
  </si>
  <si>
    <t>49</t>
  </si>
  <si>
    <t xml:space="preserve">KNR-W 2-02 0514/02  </t>
  </si>
  <si>
    <t>Obróbki przy szerokości w rozwinięciu ponad 25 cm - z blachy stalowej ocynkowanej gr. 1,0mm malowanej proszkowo na kolor szary RAL 7038</t>
  </si>
  <si>
    <t>1.3. Ocieplenie ścian zewnętrznych</t>
  </si>
  <si>
    <t>1.3.1. Ocieplenie ścian</t>
  </si>
  <si>
    <t>50</t>
  </si>
  <si>
    <t xml:space="preserve">KNR 4-01 0104/02  </t>
  </si>
  <si>
    <t>ST.01.2.00</t>
  </si>
  <si>
    <t>Wykopy o ścianach pionowych przy odkrywaniu odcinkami istniejących fundamentów o głębokości do 1.5 m w gruncie kat. III</t>
  </si>
  <si>
    <t>51</t>
  </si>
  <si>
    <t xml:space="preserve">KNR 2-02 0904/01  </t>
  </si>
  <si>
    <t>ST.01.5.00</t>
  </si>
  <si>
    <t>Gładź cementowa</t>
  </si>
  <si>
    <t>52</t>
  </si>
  <si>
    <t xml:space="preserve">KNR 2-02 0602/09  </t>
  </si>
  <si>
    <t>Izolacje przeciwwilgociowe powłokowe bitumiczne poziome - wykonywane na zimno z roztworu asfaltowego - pierwsza warstwa wraz z gruntowaniem</t>
  </si>
  <si>
    <t>53</t>
  </si>
  <si>
    <t xml:space="preserve">KNR 2-02 0602/10  </t>
  </si>
  <si>
    <t>Izolacje przeciwwilgociowe powłokowe bitumiczne poziome - wykonywane na zimno z roztworu asfaltowego - druga i następna warstwa</t>
  </si>
  <si>
    <t>54</t>
  </si>
  <si>
    <t xml:space="preserve">KNR 0-41 0115/01  </t>
  </si>
  <si>
    <t>ST.01.8.00</t>
  </si>
  <si>
    <t>Docieplenie ścian piwnic płytami polistyrenowymi (styropianowymi) mocowanymi punktowo- polistyren ekstrudowany XPS gr. 16cm (lambda =0,028W/(mK)</t>
  </si>
  <si>
    <t>55</t>
  </si>
  <si>
    <t xml:space="preserve">KNR 0-23 2612/06  </t>
  </si>
  <si>
    <t>Ocieplenie ścian budynków płytami styropianowymi  - przyklejenie warstwy siatki na ścianach</t>
  </si>
  <si>
    <t>56</t>
  </si>
  <si>
    <t xml:space="preserve">KNNR-W 3 0207/01  </t>
  </si>
  <si>
    <t>Izolacje pionowe ścian fundamentowych z folii kubełkowej bez gruntowania powierzchni</t>
  </si>
  <si>
    <t>57</t>
  </si>
  <si>
    <t>Docieplenie glifów polistyrenem XPS gr. 2cm</t>
  </si>
  <si>
    <t>58</t>
  </si>
  <si>
    <t xml:space="preserve">KNR 0-23 2612/07  </t>
  </si>
  <si>
    <t>Ocieplenie ścian budynków płytami styropianowymi  - przyklejenie warstwy siatki na ościeżach</t>
  </si>
  <si>
    <t>59</t>
  </si>
  <si>
    <t xml:space="preserve">KNR 4-01 0105/02  </t>
  </si>
  <si>
    <t>Zasypanie wykopów ziemią z ukopów z przerzutem ziemi na odległość do 3 m i ubiciem warstwami co 15 cm w gruncie kat. III</t>
  </si>
  <si>
    <t>60</t>
  </si>
  <si>
    <t xml:space="preserve">KNR 4-01 0108/01  </t>
  </si>
  <si>
    <t>Wywóz ziemi samochodami skrzyniowymi na odległość 10 km grunt.kat. I-II</t>
  </si>
  <si>
    <t>61</t>
  </si>
  <si>
    <t>Utylizacja urobku</t>
  </si>
  <si>
    <t>62</t>
  </si>
  <si>
    <t xml:space="preserve">KNR 2-02 1610/01  </t>
  </si>
  <si>
    <t>Rusztowania ramowe przyścienne RR - 1/30 wysokości do 10 m</t>
  </si>
  <si>
    <t>63</t>
  </si>
  <si>
    <t>Dzierżawa rusztowań</t>
  </si>
  <si>
    <t>64</t>
  </si>
  <si>
    <t>65</t>
  </si>
  <si>
    <t>Przygotowanie starego podłoża pod docieplenie metodą lekką-mokrą - jednokrotne gruntowanie emulsją gruntującą</t>
  </si>
  <si>
    <t>66</t>
  </si>
  <si>
    <t>67</t>
  </si>
  <si>
    <t xml:space="preserve">KNR 0-23 2612/01  </t>
  </si>
  <si>
    <t>Ocieplenie ścian budynków płytami styropianowymi  - przyklejenie płyt styropianowych gr. 16cm do ścian</t>
  </si>
  <si>
    <t>68</t>
  </si>
  <si>
    <t xml:space="preserve">KNR AT-31 0701/01  </t>
  </si>
  <si>
    <t>Wykonanie boni w styropianie</t>
  </si>
  <si>
    <t>69</t>
  </si>
  <si>
    <t xml:space="preserve">KNR 0-23 2612/04  </t>
  </si>
  <si>
    <t>Ocieplenie ścian budynków płytami styropianowymi  - przymocowanie płyt styropianowych za pomocą dybli plastikowych do ścian z cegły</t>
  </si>
  <si>
    <t>70</t>
  </si>
  <si>
    <t>71</t>
  </si>
  <si>
    <t xml:space="preserve">KNR 0-23 2612/08  </t>
  </si>
  <si>
    <t>Ocieplenie ścian budynków płytami styropianowymi - ochrona narożników wypukłych kątownikiem metalowym</t>
  </si>
  <si>
    <t>72</t>
  </si>
  <si>
    <t>Ocieplenie ścian budynków płytami styropianowymi - przyklejenie płyt styropianowych gr.2cm do ościeży</t>
  </si>
  <si>
    <t>73</t>
  </si>
  <si>
    <t>74</t>
  </si>
  <si>
    <t xml:space="preserve">KNR 4-01 0354/13  </t>
  </si>
  <si>
    <t>Wykucie z muru kratek wentylacyjnych, drzwiczek</t>
  </si>
  <si>
    <t>75</t>
  </si>
  <si>
    <t xml:space="preserve">KNR 4-01 0322/02  </t>
  </si>
  <si>
    <t>Obsadzenie kratek wentylacyjnych w ścianach z cegieł</t>
  </si>
  <si>
    <t>1.3.2. Wymiana rynien i rur spustowych</t>
  </si>
  <si>
    <t>76</t>
  </si>
  <si>
    <t xml:space="preserve">KNR 4-01 0535/04  </t>
  </si>
  <si>
    <t>Rozebranie rynien</t>
  </si>
  <si>
    <t>77</t>
  </si>
  <si>
    <t xml:space="preserve">KNR 4-01 0535/06  </t>
  </si>
  <si>
    <t>Rozebranie rur spustowych</t>
  </si>
  <si>
    <t>78</t>
  </si>
  <si>
    <t xml:space="preserve">KNR-W 2-02 0522/02  </t>
  </si>
  <si>
    <t>Rynny dachowe półokrągłe o śr. 15 cm - montaż z gotowych elementów z blachy stalowej ocynkowanej gr. 1mm powlekanej poliuretanem, kolor szary RAL 7038</t>
  </si>
  <si>
    <t>79</t>
  </si>
  <si>
    <t xml:space="preserve">KNR-W 2-02 0522/05  </t>
  </si>
  <si>
    <t>Zbiorniczki przy rynnach z blachy ocynkowanej gr. 1mm powlekanej poliureatnem, kolor szary RAL 7038 - montaż z gotowych elementów</t>
  </si>
  <si>
    <t>80</t>
  </si>
  <si>
    <t xml:space="preserve">KNR-W 2-02 0529/01  </t>
  </si>
  <si>
    <t>Rury spustowe okrągłe o śr. 10 cm - montaż z gotowych elementów z blachy stalowej ocynkowanej gr. 1mm powlekanej poliuretanem, kolor szary RAL 7038</t>
  </si>
  <si>
    <t>81</t>
  </si>
  <si>
    <t>Kolanko rury spustowej - montaż z gotowych elementów z blachy stalowej ocynkowanej gr. 1mm powlekanej poliuretanem, kolor szary RAL 7038</t>
  </si>
  <si>
    <t>1.3.3. Wymiana balustrad zewnętrznych z wyjątkiem jednej</t>
  </si>
  <si>
    <t>82</t>
  </si>
  <si>
    <t xml:space="preserve">KNR 2-02 1207/01  </t>
  </si>
  <si>
    <t>Demontaż balustrad schodowych zewnętrznych (Rx0,5; Mx0; Sx0,5)</t>
  </si>
  <si>
    <t>83</t>
  </si>
  <si>
    <t>ST.01.16.00</t>
  </si>
  <si>
    <t>Montaż balustrad schodowych zewnętrznych</t>
  </si>
  <si>
    <t>1.3.4. Wymiana parapetów zewnętrznych przy  każdym oknie</t>
  </si>
  <si>
    <t>84</t>
  </si>
  <si>
    <t xml:space="preserve">KNR 4-01 0354/11  </t>
  </si>
  <si>
    <t>ST 01.1.00</t>
  </si>
  <si>
    <t>Wykucie z muru podokienników drewnianych, stalowych</t>
  </si>
  <si>
    <t>85</t>
  </si>
  <si>
    <t>86</t>
  </si>
  <si>
    <t>Utylizacja parapetów zewnętrznych</t>
  </si>
  <si>
    <t>87</t>
  </si>
  <si>
    <t>ST 01.7.00</t>
  </si>
  <si>
    <t>Dostawa parapetów zewnętrznych- PARAPET ZEWNĘTRZNY SYSTEMOWY ALUMINIOWY MALOWANY PROSZKOWO NA KOLOR SZARY RAL 7040, WYSIĘG 5cm POZA ELEWACJE</t>
  </si>
  <si>
    <t>mb</t>
  </si>
  <si>
    <t>88</t>
  </si>
  <si>
    <t xml:space="preserve">KNR 4-01 0321/01  </t>
  </si>
  <si>
    <t>Obsadzenie podokienników drewnianych lub stalowych do 1.5 m w ścianach z cegieł</t>
  </si>
  <si>
    <t>89</t>
  </si>
  <si>
    <t xml:space="preserve">KNR 4-01 0321/02  </t>
  </si>
  <si>
    <t>Obsadzenie podokienników drewnianych lub stalowych ponad 1.5 m w ścianach z cegieł</t>
  </si>
  <si>
    <t>1.3.5. Kraty stalowe przy oknach w piwnicy- demontaż, malowanie i ponowny montaż</t>
  </si>
  <si>
    <t>90</t>
  </si>
  <si>
    <t xml:space="preserve">KNR 4-01 0354/06  </t>
  </si>
  <si>
    <t>Wykucie z muru ościeżnic stalowych lub krat okiennych o powierzchni do 1 m2</t>
  </si>
  <si>
    <t>91</t>
  </si>
  <si>
    <t xml:space="preserve">KNR 4-01 0354/07  </t>
  </si>
  <si>
    <t>Wykucie z muru ościeżnic stalowych lub krat okiennych o powierzchni do 2 m2</t>
  </si>
  <si>
    <t>92</t>
  </si>
  <si>
    <t xml:space="preserve">KNR 4-01 0354/08  </t>
  </si>
  <si>
    <t>Wykucie z muru ościeżnic stalowych lub krat okiennych o powierzchni ponad 2 m2</t>
  </si>
  <si>
    <t>93</t>
  </si>
  <si>
    <t>Oczyszczenie i malowanie zdemontowanych ktar- MALOWANIA NA KOLOR SZARY RAL 7040</t>
  </si>
  <si>
    <t>94</t>
  </si>
  <si>
    <t xml:space="preserve">KNR 4-01 0320/04  </t>
  </si>
  <si>
    <t>Obsadzenie krat stalowych w ścianach z cegieł - materiały z rozbiórki</t>
  </si>
  <si>
    <t>gniazd.</t>
  </si>
  <si>
    <t>1.3.6. Tynkowanie i malowanie elewacji budynku</t>
  </si>
  <si>
    <t>95</t>
  </si>
  <si>
    <t xml:space="preserve">KNR 0-23 0932/01  </t>
  </si>
  <si>
    <t>Wyprawa elewacyjna cienkowarstwowa z tynku mineralnego gr. 3 mm wykonana ręcznie na uprzednio przygotowanym podłożu - nałożenie podkładowej masy tynkarskiej</t>
  </si>
  <si>
    <t>96</t>
  </si>
  <si>
    <t xml:space="preserve">KNR 0-23 0932/02  </t>
  </si>
  <si>
    <t>Wyprawa elewacyjna cienkowarstwowa z tynku mineralnego  gr. 3 mm wykonana ręcznie na uprzednio przygotowanym podłożu - ściany płaskie i powierzchnie poziome</t>
  </si>
  <si>
    <t>97</t>
  </si>
  <si>
    <t xml:space="preserve">KNR 0-23 0932/04  </t>
  </si>
  <si>
    <t>Wyprawa elewacyjna cienkowarstwowa z tynku mineralnego  gr. 3 mm wykonana ręcznie na uprzednio przygotowanym podłożu - ościeża o szer. do 30 cm</t>
  </si>
  <si>
    <t>98</t>
  </si>
  <si>
    <t>MALOWANIE TYNKU  2x SAMOCZYSZCZĄCĄ SIĘ FARBĄ BARWIONĄ NA KOLOR PIASKOWY NCS 1020-Y  ozn. nr 1 i 2</t>
  </si>
  <si>
    <t>99</t>
  </si>
  <si>
    <t xml:space="preserve">KNR 0-23 0933/01  </t>
  </si>
  <si>
    <t>TYNK NAWIERZCHNIOWY WZMOCNIONY WÓŁKNEM WĘGLOWYM; O FOTOKATALITYCZNYM DZIAŁANIU ZAPEWNIJĄCYM CZYSTOŚĆ FASAD, ODPORNY NA AGRESYWNE CZYNNIKI W POWIETRZU I DESZCZU; ODPORNY NA PORAŻENIE ALG I GRZYBÓW; PRZEPUSZCZALNY; ODPORNY NA NAPRĘŻENIA MECHANICZNE I TERMICZNE</t>
  </si>
  <si>
    <t>100</t>
  </si>
  <si>
    <t>TYNK NAWIERZCHNIOWY WZMOCNIONY WÓŁKNEM WĘGLOWYM; O FOTOKATALITYCZNYM DZIAŁANIU ZAPEWNIJĄCYM CZYSTOŚĆ FASAD, ODPORNY NA AGRESYWNE CZYNNIKI W POWIETRZU I DESZCZU; ODPORNY NA PORAŻENIE ALG I GRZYBÓW; PRZEPUSZCZALNY; ODPORNY NA NAPRĘŻENIA MECHANICZNE I TERMICZNE- OŚCIEŻA</t>
  </si>
  <si>
    <t>101</t>
  </si>
  <si>
    <t xml:space="preserve">KNR-W 2-02 1519/03  </t>
  </si>
  <si>
    <t>MALOWANIE TYNKU SILIKONOWA FARBĄ FASADOWĄ WZMOCNIONĄ WÓŁKNEM WĘGLOWYM, WODOODPORNĄ, WYSOCE PRZEPUSZCZLNA DLA PARY WODNEJ; W ODCIENIU SZARYM NCS 2502-Y  ozn. nr 3</t>
  </si>
  <si>
    <t>1.4. Wymiana okien z wymianą parapetów</t>
  </si>
  <si>
    <t>1.4.1. Wymiana wskazanych okien (wg wykazu), łącznie z demontażem i utylizacja istniejących</t>
  </si>
  <si>
    <t>102</t>
  </si>
  <si>
    <t>Dostawa okna O1 wym. 1,15x0,8m</t>
  </si>
  <si>
    <t>103</t>
  </si>
  <si>
    <t>Dostawa okna O2 wym. 0,75x0,8m</t>
  </si>
  <si>
    <t>104</t>
  </si>
  <si>
    <t>Dostawa okna O3 wym. 1,40x0,85m</t>
  </si>
  <si>
    <t>105</t>
  </si>
  <si>
    <t>Dostawa okna O4 wym. 2,45x0,85m</t>
  </si>
  <si>
    <t>106</t>
  </si>
  <si>
    <t>Dostawa okna O5 wym. 2,45x0,75m</t>
  </si>
  <si>
    <t>107</t>
  </si>
  <si>
    <t>Dostawa okna O6 wym. 2,45x0,5m</t>
  </si>
  <si>
    <t>108</t>
  </si>
  <si>
    <t>Dostawa okna O7 wym. 0,85*1,20m</t>
  </si>
  <si>
    <t>109</t>
  </si>
  <si>
    <t>Dostawa okna O8 wym. 0,9x0,85m</t>
  </si>
  <si>
    <t>110</t>
  </si>
  <si>
    <t>Dostawa okna O9 wym. 0,9x0,85m</t>
  </si>
  <si>
    <t>111</t>
  </si>
  <si>
    <t>Dostawa okna O10 wym. 1,25x0,65m</t>
  </si>
  <si>
    <t>112</t>
  </si>
  <si>
    <t>Dostawa okna O11 wym. 1,18x0,85m</t>
  </si>
  <si>
    <t>113</t>
  </si>
  <si>
    <t>Dostawa okna O12 wym. 0,85x0,85m</t>
  </si>
  <si>
    <t>114</t>
  </si>
  <si>
    <t>Dostawa okna O13 wym. 2,35x0,80m</t>
  </si>
  <si>
    <t>115</t>
  </si>
  <si>
    <t>Dostawa okna O14 wym. 0,90x1,75m</t>
  </si>
  <si>
    <t>116</t>
  </si>
  <si>
    <t>Dostawa okna O15 wym. 1,20x1,15m</t>
  </si>
  <si>
    <t>117</t>
  </si>
  <si>
    <t xml:space="preserve">KNR 0-19 0928/06  </t>
  </si>
  <si>
    <t>Demontaż i montaż okien rozwieranych i uchylno-rozwieranych jednodzielnych z PCV o pow. do 1.5 m2</t>
  </si>
  <si>
    <t>118</t>
  </si>
  <si>
    <t xml:space="preserve">KNR 0-19 0928/09  </t>
  </si>
  <si>
    <t>Demontaż i montaż okien rozwieranych i uchylno-rozwieranych dwudzielnych z PCV o pow. do 2.0 m2</t>
  </si>
  <si>
    <t>119</t>
  </si>
  <si>
    <t xml:space="preserve">KNR 0-19 0928/10  </t>
  </si>
  <si>
    <t>Demontaż i montaż okien rozwieranych i uchylno-rozwieranych dwudzielnych z PCV o pow. do 2.5 m2</t>
  </si>
  <si>
    <t>120</t>
  </si>
  <si>
    <t xml:space="preserve">KNR 0-19 0928/05  </t>
  </si>
  <si>
    <t>Demontaż i montaż okien rozwieranych i uchylno-rozwieranych jednodzielnych z PCV o pow. do 1.0 m2</t>
  </si>
  <si>
    <t>121</t>
  </si>
  <si>
    <t>122</t>
  </si>
  <si>
    <t>Utylizacja zdemontowanych drzwi i okien</t>
  </si>
  <si>
    <t>1.4.2. Wymiana parapetów wewnętrznych przy wymienianych oknach</t>
  </si>
  <si>
    <t>123</t>
  </si>
  <si>
    <t>124</t>
  </si>
  <si>
    <t>125</t>
  </si>
  <si>
    <t>Utylizacja parapetów wewnętrznych</t>
  </si>
  <si>
    <t>126</t>
  </si>
  <si>
    <t>Dostawa parapetów wewnętrznych- PARAPET WEWNĘTRZNY Z PŁYTY WIÓROWEJ LAMINOWANEJ NA KOLOR JASNOSZARY RAL 7035, głębokość około 30cm</t>
  </si>
  <si>
    <t>127</t>
  </si>
  <si>
    <t>128</t>
  </si>
  <si>
    <t>1.5. Wymiana drzwi zewnętrznych (wg.wykazu)</t>
  </si>
  <si>
    <t>129</t>
  </si>
  <si>
    <t xml:space="preserve">KNNR 7 0503/08  </t>
  </si>
  <si>
    <t>Drzwi przymykowe aluminiowe - demontaż</t>
  </si>
  <si>
    <t>130</t>
  </si>
  <si>
    <t>131</t>
  </si>
  <si>
    <t>Utylizacja drzwi aluminiowych</t>
  </si>
  <si>
    <t>132</t>
  </si>
  <si>
    <t>Dostawa i montaż drzwi aluminiowych (parametry wg zestawienia)</t>
  </si>
  <si>
    <t>1.6. Wymiana luksferów na okna</t>
  </si>
  <si>
    <t>133</t>
  </si>
  <si>
    <t>Demontaż istniejących luksferów</t>
  </si>
  <si>
    <t>134</t>
  </si>
  <si>
    <t>135</t>
  </si>
  <si>
    <t>136</t>
  </si>
  <si>
    <t>137</t>
  </si>
  <si>
    <t>138</t>
  </si>
  <si>
    <t>139</t>
  </si>
  <si>
    <t>Zamurowanie otworów przy oknach</t>
  </si>
  <si>
    <t>kpl</t>
  </si>
  <si>
    <t>140</t>
  </si>
  <si>
    <t>Dostawa okna O16 wym. 2,30x2,15m</t>
  </si>
  <si>
    <t>141</t>
  </si>
  <si>
    <t>Dostawa okna O17 wym. 2,30x2,15m</t>
  </si>
  <si>
    <t>142</t>
  </si>
  <si>
    <t xml:space="preserve">KNR 0-19 0928/11  </t>
  </si>
  <si>
    <t>Demontaż i montaż okien rozwieranych i uchylno-rozwieranych dwudzielnych z PCV o pow. ponad 2.5 m2</t>
  </si>
  <si>
    <t>143</t>
  </si>
  <si>
    <t>144</t>
  </si>
  <si>
    <t>145</t>
  </si>
  <si>
    <t>146</t>
  </si>
  <si>
    <t>147</t>
  </si>
  <si>
    <t>2. ETAP II</t>
  </si>
  <si>
    <t>2.1. Rozwiązania dla osób niepełnosprawnych (w tym remont sanitariatów)</t>
  </si>
  <si>
    <t>2.1.1. Nowe posadzki</t>
  </si>
  <si>
    <t>148</t>
  </si>
  <si>
    <t xml:space="preserve">KNR 2-02 1118/01  </t>
  </si>
  <si>
    <t>ST 01.9.00</t>
  </si>
  <si>
    <t>Posadzki płytkowe z kamieni sztucznych układane na klej - przygotowanie podłoża</t>
  </si>
  <si>
    <t>149</t>
  </si>
  <si>
    <t xml:space="preserve">KNR 2-02 1118/09  </t>
  </si>
  <si>
    <t>Posadzki płytkowe z kamieni sztucznych; płytki 30x30 cm układane na klej metodą kombinowaną</t>
  </si>
  <si>
    <t>2.1.2. Pokrycie ścian gresem</t>
  </si>
  <si>
    <t>150</t>
  </si>
  <si>
    <t xml:space="preserve">KNR 2-02 0829/01  </t>
  </si>
  <si>
    <t>ST 01.11.00</t>
  </si>
  <si>
    <t>Licowanie ścian płytkami na klej - przygotowanie podłoża</t>
  </si>
  <si>
    <t>151</t>
  </si>
  <si>
    <t xml:space="preserve">KNR 2-02 0829/09  </t>
  </si>
  <si>
    <t>Licowanie ścian płytkami o wymiarach 30x30 cm na klej metodą kombinowaną</t>
  </si>
  <si>
    <t>2.1.3. Malownie ścian</t>
  </si>
  <si>
    <t>152</t>
  </si>
  <si>
    <t xml:space="preserve">KNR 2-02 0801/04  </t>
  </si>
  <si>
    <t>ST 01.12.00</t>
  </si>
  <si>
    <t>Tynki zwykłe kategorii III stropów i podciągów wykonywane mechanicznie</t>
  </si>
  <si>
    <t>153</t>
  </si>
  <si>
    <t xml:space="preserve">NNRNKB 202 1134/01  </t>
  </si>
  <si>
    <t>ST 01.15.00</t>
  </si>
  <si>
    <t>(z.VII) Gruntowanie podłoży preparatami gruntującymi - powierzchnie poziome</t>
  </si>
  <si>
    <t>154</t>
  </si>
  <si>
    <t xml:space="preserve">KNR 2-02 1505/01  </t>
  </si>
  <si>
    <t>Dwukrotne malowanie farbami emulsyjnymi powierzchni wewnętrznych - tynków gładkich bez gruntowania</t>
  </si>
  <si>
    <t>2.1.4. Zabudowy G-K</t>
  </si>
  <si>
    <t>155</t>
  </si>
  <si>
    <t xml:space="preserve">KNR 0-14 2010/10  </t>
  </si>
  <si>
    <t>ST 01.13.00</t>
  </si>
  <si>
    <t>Ścianki działowe GR z płyt gipsowo - kartonowych na rusztach metalowych pojedynczych z pokryciem jednostronnym, dwuwarstwowe 50 - 101- GKBI</t>
  </si>
  <si>
    <t>2.1.5. Sufity podwieszane</t>
  </si>
  <si>
    <t>156</t>
  </si>
  <si>
    <t xml:space="preserve">KNR 0-14 2012/01  </t>
  </si>
  <si>
    <t>Okładziny stropów płytami gipsowo - kartonowymi na ruszcie pojedynczym, podwieszanym, metalowym z kształtowników CD i UD- płyta GKBI</t>
  </si>
  <si>
    <t>157</t>
  </si>
  <si>
    <t>Okładziny stropów płytami gipsowo - kartonowymi na ruszcie pojedynczym, podwieszanym, metalowym z kształtowników CD i UD- płyta GKB</t>
  </si>
  <si>
    <t>158</t>
  </si>
  <si>
    <t xml:space="preserve">KNR 0-14 2011/07  </t>
  </si>
  <si>
    <t>Wykończenie boku sufitu podwieszanego (od spodu sufitu podwieszanego do spodu płyty stropowej) płytą gipsowo-kartonową- płyta GKBI</t>
  </si>
  <si>
    <t>159</t>
  </si>
  <si>
    <t>Wykończenie boku sufitu podwieszanego (od spodu sufitu podwieszanego do spodu płyty stropowej) płytą gipsowo-kartonową- płyta GKB</t>
  </si>
  <si>
    <t>160</t>
  </si>
  <si>
    <t xml:space="preserve">KNR 2-02 0815/06  </t>
  </si>
  <si>
    <t>Wewnętrzne gładzie gipsowe dwuwarstwowe na sufitach z elementów prefabrykowanych i betonowych wylewanych</t>
  </si>
  <si>
    <t>161</t>
  </si>
  <si>
    <t xml:space="preserve">KNR AT-43 0309/01  </t>
  </si>
  <si>
    <t>Wykonanie i montaż klapy rewizyjnej w suficie podwieszanym</t>
  </si>
  <si>
    <t>2.1.6. Malowanie sufitów</t>
  </si>
  <si>
    <t>162</t>
  </si>
  <si>
    <t>163</t>
  </si>
  <si>
    <t>2.1.7. Wymiana drzwi na nowe w toaletach</t>
  </si>
  <si>
    <t>164</t>
  </si>
  <si>
    <t>Demontaż istniejących drzwi w toaletach</t>
  </si>
  <si>
    <t>165</t>
  </si>
  <si>
    <t>166</t>
  </si>
  <si>
    <t>Utylizacja drzwi z rozbiórki</t>
  </si>
  <si>
    <t>167</t>
  </si>
  <si>
    <t>ST 01.10.00</t>
  </si>
  <si>
    <t>Dostawa i montaż drzwi DW1P</t>
  </si>
  <si>
    <t>168</t>
  </si>
  <si>
    <t>Dostawa i montaż drzwi DW1L</t>
  </si>
  <si>
    <t>169</t>
  </si>
  <si>
    <t>Dostawa i montaż drzwi DW2P</t>
  </si>
  <si>
    <t>170</t>
  </si>
  <si>
    <t>Dostawa i montaż drzwi DW2L</t>
  </si>
  <si>
    <t>2.1.8. Wyposażenie toalet niepełnosprawnych</t>
  </si>
  <si>
    <t>171</t>
  </si>
  <si>
    <t>ST 01.16.00</t>
  </si>
  <si>
    <t>8 - poręcz umywalkowa ścienna łukowa uchylna, długości 60cm; wraz ze stelażem mocującym szer. 30cm, wys. 113cm (rama stalowa, płyta ze sklejki wodoodpornej)</t>
  </si>
  <si>
    <t>172</t>
  </si>
  <si>
    <t>9 - lustro uchylne dla niepełnosprawnych z uchwytem po prawej stronie; wymiar: 60x45cm; zakres regulacji kąta nachylenia 0o-22o</t>
  </si>
  <si>
    <t>173</t>
  </si>
  <si>
    <t>10 - poręcz wc ścienna łukowa uchylna, długości 85cm; wraz ze stelażem mocującym szer. 30cm, wys. 113cm (rama stalowa, płyta ze sklejki wodoodpornej) - 1 szt.</t>
  </si>
  <si>
    <t>174</t>
  </si>
  <si>
    <t>12 - poręcz wc prosta mocowana do ściany, szerokości 60cm; z uchwytem na papier toaletowy z zaciskiem do montażu na poręczy</t>
  </si>
  <si>
    <t>2.1.9. Wyposażenie łazienek w kosze na śmieci, dozowniki na mydło, pojemniki na papier toaletowy, lustra itp.</t>
  </si>
  <si>
    <t>175</t>
  </si>
  <si>
    <t>1- kosz na śmieci naścienny 25l</t>
  </si>
  <si>
    <t>176</t>
  </si>
  <si>
    <t>2 - kosz naścienny na odpadki higieniczne z pokrywą 5 l</t>
  </si>
  <si>
    <t>177</t>
  </si>
  <si>
    <t>3- dozownik do mydła w płynie 0,65 l, z zaworem niekapkiem,z okienkiem do kontroli poziomu mydła, zamknięcie na kluczyk</t>
  </si>
  <si>
    <t>178</t>
  </si>
  <si>
    <t>4 - pojemnik na papier toaletowy, wymiary: wys. 26cm, szer. 24cm, gł. 10cm, zamknięcie na kluczyk</t>
  </si>
  <si>
    <t>179</t>
  </si>
  <si>
    <t>5 - podajnik ręczników, z okienkiem do kontroli poziomu papieru w podajniku, wymiary: wys. 21cm, szer. 27cm, gł. 12cm, zamknięcie na kluczyk</t>
  </si>
  <si>
    <t>180</t>
  </si>
  <si>
    <t>6 - uchwyt szczotki toaletowej mocowany do ściany wraz ze szczotką</t>
  </si>
  <si>
    <t>181</t>
  </si>
  <si>
    <t>7 - lustro klejone do ściany o szerokości 60 cm, wysokości 120 cm;krawędź dolna usytuowana na wysokości 100cm od poziomu wykończonej posadzki</t>
  </si>
  <si>
    <t>2.1.10. Wszystkie roboty rozbiórkowo-budowalne ścianek działowych, poszerzenie otworów</t>
  </si>
  <si>
    <t>182</t>
  </si>
  <si>
    <t xml:space="preserve">KNR 4-01 0811/07  </t>
  </si>
  <si>
    <t>Rozebranie okładzin posadzek</t>
  </si>
  <si>
    <t>183</t>
  </si>
  <si>
    <t xml:space="preserve">KNR 4-01 0819/15  </t>
  </si>
  <si>
    <t>Rozebranie wykładziny ściennej z płytek</t>
  </si>
  <si>
    <t>184</t>
  </si>
  <si>
    <t xml:space="preserve">KNR 4-01 0349/02  </t>
  </si>
  <si>
    <t>Rozebranie ścian, filarów i kolumn z cegieł na zaprawie cementowo-wapiennej</t>
  </si>
  <si>
    <t>185</t>
  </si>
  <si>
    <t xml:space="preserve">KNR 2-02 0121/05  </t>
  </si>
  <si>
    <t>Rozbiórka luksferów (Rx0,5, Mx0;Sx0,5)</t>
  </si>
  <si>
    <t>186</t>
  </si>
  <si>
    <t xml:space="preserve">KNR 4-01 0329/03  </t>
  </si>
  <si>
    <t>Wykucie otworów w ścianach z cegieł o grub. ponad 1/2 ceg. na zaprawie wapiennej lub cementowo-wapiennej dla otworów drzwiowych i okiennych</t>
  </si>
  <si>
    <t>187</t>
  </si>
  <si>
    <t xml:space="preserve">KNR 4-01 0313/04  </t>
  </si>
  <si>
    <t>Wykonanie przesklepień otworów w ścianach z cegieł - dostarczenie i obsadzenie belek stalowych do I NP 180 mm</t>
  </si>
  <si>
    <t>188</t>
  </si>
  <si>
    <t>Wykonanie przebić pod nowoprojektowane instalacje</t>
  </si>
  <si>
    <t>189</t>
  </si>
  <si>
    <t>190</t>
  </si>
  <si>
    <t>2.1.11. Elementy dodatkowe</t>
  </si>
  <si>
    <t>191</t>
  </si>
  <si>
    <t>Platforma schodowa</t>
  </si>
  <si>
    <t>192</t>
  </si>
  <si>
    <t>Dostaw i montaż schodołazu kroczącego</t>
  </si>
  <si>
    <t>2.2. Pozostałe prace remontowe</t>
  </si>
  <si>
    <t>2.2.1. Prace dodatkowe</t>
  </si>
  <si>
    <t>193</t>
  </si>
  <si>
    <t xml:space="preserve">KNR 2-02 0120/02  </t>
  </si>
  <si>
    <t>ST.01.4.00</t>
  </si>
  <si>
    <t>Ścianki działowe pełne z cegieł pełnych grubości 1/2 ceg.</t>
  </si>
  <si>
    <t>194</t>
  </si>
  <si>
    <t>Demontaż okien - okna do likwidacji</t>
  </si>
  <si>
    <t>195</t>
  </si>
  <si>
    <t>Demontaż istniejących drzwi</t>
  </si>
  <si>
    <t>196</t>
  </si>
  <si>
    <t>197</t>
  </si>
  <si>
    <t xml:space="preserve">KNR 4-01 0304/01  </t>
  </si>
  <si>
    <t>Uzupełnienie ścian lub zamurowanie otworów w ścianach na zaprawie cementowo-wapiennej cegłami</t>
  </si>
  <si>
    <t>2.2.2. Montaż nawiewników w oknach istniejących</t>
  </si>
  <si>
    <t>198</t>
  </si>
  <si>
    <t xml:space="preserve">KNR 4-01 0920/07  </t>
  </si>
  <si>
    <t>Montaż nawiewników w oknach istniejących</t>
  </si>
  <si>
    <t>2.2.3. Malowanie drzwi zewnętrznych istniejących- wg opisu elewacji</t>
  </si>
  <si>
    <t>199</t>
  </si>
  <si>
    <t>ST.01.15.00</t>
  </si>
  <si>
    <t>MALOWANIE ISTNIEJĄCYCH  DRZWI DREWNIANYCH/ STALOWYCH  NA KOLOR RAL 7038</t>
  </si>
  <si>
    <t>2.2.4. Malowanie słupów przy wejściu</t>
  </si>
  <si>
    <t>200</t>
  </si>
  <si>
    <t>MALOWANIE ISTNIEJĄCYCH  SŁUPÓW PRZY WEJŚCIU NA KOLOR RAL 7038</t>
  </si>
  <si>
    <t>2.2.5. Reperacja schodów zewnętrznych i murków betonowych</t>
  </si>
  <si>
    <t>201</t>
  </si>
  <si>
    <t>ST.01.1.00; ST.01.9.00</t>
  </si>
  <si>
    <t>Reperacja schodów zewnętrznych i murków betonowych</t>
  </si>
  <si>
    <t>Przedmiar robót - kosztorys ofertowy</t>
  </si>
  <si>
    <t>sporządzony zgodnie z §XIII SIWZ - opis  sposobu obliczenia ceny oferty</t>
  </si>
  <si>
    <t xml:space="preserve">  </t>
  </si>
  <si>
    <t>cena jedn. Netto</t>
  </si>
  <si>
    <t>Wartość netto (6x7)</t>
  </si>
  <si>
    <t>Razem wartość netto</t>
  </si>
  <si>
    <t>VAT</t>
  </si>
  <si>
    <t>Ogółem brutto (Razem netto +VAT)</t>
  </si>
  <si>
    <t>Elementy cenotwórcze przyjęte do kosztorysowania, tj.:</t>
  </si>
  <si>
    <t>1.</t>
  </si>
  <si>
    <t>ROBICIZNA za 1 roboczogodzinę /netto/</t>
  </si>
  <si>
    <t>2.</t>
  </si>
  <si>
    <t>wskaźnik narzutu kosztów zakupu materiałów (Kz) w % liczony od wartości materiałów /M/</t>
  </si>
  <si>
    <t>3.</t>
  </si>
  <si>
    <t>wskaźnik narzutu kosztów pośrednich (Kp) w % liczony od /R+S/</t>
  </si>
  <si>
    <t>4.</t>
  </si>
  <si>
    <t>wskaźnik narzutu zysku (Z) w % liczony od /R+S+Kp/</t>
  </si>
  <si>
    <t>"Termomodernizacja budynków użyteczności publicznej Gminy Miejskiej Iława" - SP4 - instalacje sanitarne</t>
  </si>
  <si>
    <t>1.1. Instalacja C.O.</t>
  </si>
  <si>
    <t xml:space="preserve">KNR 4-02 0506/06  </t>
  </si>
  <si>
    <t>ST 03.3.00</t>
  </si>
  <si>
    <t>Demontaż rurociągu stalowego czarnego średnicy 65-80mm</t>
  </si>
  <si>
    <t xml:space="preserve">KNR 4-02 0506/05  </t>
  </si>
  <si>
    <t>Demontaż rurociągu stalowego czarnego średnicy 25-50mm</t>
  </si>
  <si>
    <t xml:space="preserve">KNR 4-02 0506/02  </t>
  </si>
  <si>
    <t>Demontaż rurociągu stalowego czarnego średnicy 15-20mm</t>
  </si>
  <si>
    <t xml:space="preserve">KNR-W 4-02 0520/06  </t>
  </si>
  <si>
    <t>Demontaż grzejnika żeliwnego</t>
  </si>
  <si>
    <t xml:space="preserve">KNR 4-02 0521/02  </t>
  </si>
  <si>
    <t>Demontaż grzejnika płytowego</t>
  </si>
  <si>
    <t xml:space="preserve">KNR-W 4-02 0522/07  </t>
  </si>
  <si>
    <t>Demontaż grzejnika stalowego ożebrowanego 4-rzędowego G-4 o długości 0,5-2,0m</t>
  </si>
  <si>
    <t xml:space="preserve">KNR 4-02 0512/05  </t>
  </si>
  <si>
    <t>Demontaż zaworu DN32-65mm</t>
  </si>
  <si>
    <t xml:space="preserve">KNR 4-02 0512/03  </t>
  </si>
  <si>
    <t>Demontaż zaworu DN20-25mm</t>
  </si>
  <si>
    <t>Wywóz i utylizacja demontowanych rur i urządzeń</t>
  </si>
  <si>
    <t xml:space="preserve">KNR 2-15 0403/01  </t>
  </si>
  <si>
    <t>Rurociągi instalacji c.o. ze stali nierdzewnej 15x1,0mm</t>
  </si>
  <si>
    <t xml:space="preserve">KNR 2-15 0403/02  </t>
  </si>
  <si>
    <t>Rurociągi instalacji c.o. ze stali nierdzewnej 18x1,0mm</t>
  </si>
  <si>
    <t>Rurociągi instalacji c.o. ze stali nierdzewnej 22x1,2mm</t>
  </si>
  <si>
    <t xml:space="preserve">KNR 2-15 0403/03  </t>
  </si>
  <si>
    <t>Rurociągi instalacji c.o. ze stali nierdzewnej 28x1,2mm</t>
  </si>
  <si>
    <t>Rurociągi instalacji c.o. ze stali nierdzewnej 35x1,5mm</t>
  </si>
  <si>
    <t xml:space="preserve">KNR-W 2-15 0402/01  </t>
  </si>
  <si>
    <t>Rurociągi stalowe o średnicy nominalnej 15mm o połączeniach gwintowanych, na ścianach w budynkach</t>
  </si>
  <si>
    <t xml:space="preserve">KNR-W 2-15 0402/02  </t>
  </si>
  <si>
    <t>Rurociągi stalowe o średnicy nominalnej 20mm o połączeniach gwintowanych, na ścianach w budynkach</t>
  </si>
  <si>
    <t xml:space="preserve">KNR-W 2-15 0402/03  </t>
  </si>
  <si>
    <t>Rurociągi stalowe o średnicy nominalnej 25mm o połączeniach gwintowanych, na ścianach w budynkach</t>
  </si>
  <si>
    <t xml:space="preserve">KNR-W 2-15 0402/04  </t>
  </si>
  <si>
    <t>"Termomodernizacja budynków użyteczności publicznej Gminy Miejskiej Iława" - SP4 - instalacje elektryczne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</si>
</sst>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0"/>
    <numFmt numFmtId="173" formatCode="#,##0.0"/>
    <numFmt numFmtId="174" formatCode="#,##0.00\ &quot;zł&quot;"/>
  </numFmts>
  <fonts count="47">
    <font>
      <sz val="10"/>
      <name val="Arial CE"/>
      <family val="0"/>
    </font>
    <font>
      <sz val="8"/>
      <name val="Arial"/>
      <family val="0"/>
    </font>
    <font>
      <i/>
      <sz val="7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0" fillId="35" borderId="11" xfId="0" applyNumberFormat="1" applyFill="1" applyBorder="1" applyAlignment="1">
      <alignment vertical="center"/>
    </xf>
    <xf numFmtId="0" fontId="0" fillId="36" borderId="11" xfId="0" applyNumberFormat="1" applyFill="1" applyBorder="1" applyAlignment="1">
      <alignment vertical="center"/>
    </xf>
    <xf numFmtId="0" fontId="6" fillId="37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4" fontId="8" fillId="38" borderId="11" xfId="0" applyNumberFormat="1" applyFont="1" applyFill="1" applyBorder="1" applyAlignment="1">
      <alignment horizontal="right" vertical="center"/>
    </xf>
    <xf numFmtId="0" fontId="10" fillId="0" borderId="12" xfId="0" applyNumberFormat="1" applyFont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4" fontId="0" fillId="36" borderId="11" xfId="0" applyNumberFormat="1" applyFill="1" applyBorder="1" applyAlignment="1">
      <alignment vertical="center"/>
    </xf>
    <xf numFmtId="4" fontId="0" fillId="35" borderId="11" xfId="0" applyNumberFormat="1" applyFill="1" applyBorder="1" applyAlignment="1" applyProtection="1">
      <alignment horizontal="center" vertical="center"/>
      <protection locked="0"/>
    </xf>
    <xf numFmtId="4" fontId="0" fillId="36" borderId="11" xfId="0" applyNumberFormat="1" applyFill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>
      <alignment horizontal="right" vertical="center"/>
    </xf>
    <xf numFmtId="4" fontId="0" fillId="35" borderId="11" xfId="0" applyNumberFormat="1" applyFill="1" applyBorder="1" applyAlignment="1">
      <alignment horizontal="right" vertical="center"/>
    </xf>
    <xf numFmtId="4" fontId="0" fillId="36" borderId="11" xfId="0" applyNumberFormat="1" applyFill="1" applyBorder="1" applyAlignment="1">
      <alignment horizontal="right" vertical="center"/>
    </xf>
    <xf numFmtId="0" fontId="0" fillId="36" borderId="11" xfId="0" applyNumberFormat="1" applyFill="1" applyBorder="1" applyAlignment="1" applyProtection="1">
      <alignment horizontal="center" vertical="center"/>
      <protection locked="0"/>
    </xf>
    <xf numFmtId="4" fontId="0" fillId="39" borderId="11" xfId="0" applyNumberFormat="1" applyFill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>
      <alignment vertical="center"/>
    </xf>
    <xf numFmtId="0" fontId="0" fillId="36" borderId="11" xfId="0" applyFill="1" applyBorder="1" applyAlignment="1">
      <alignment vertical="center"/>
    </xf>
    <xf numFmtId="4" fontId="0" fillId="39" borderId="11" xfId="0" applyNumberFormat="1" applyFill="1" applyBorder="1" applyAlignment="1">
      <alignment vertical="center"/>
    </xf>
    <xf numFmtId="4" fontId="0" fillId="35" borderId="11" xfId="0" applyNumberFormat="1" applyFill="1" applyBorder="1" applyAlignment="1">
      <alignment vertical="center"/>
    </xf>
    <xf numFmtId="0" fontId="3" fillId="35" borderId="10" xfId="0" applyNumberFormat="1" applyFont="1" applyFill="1" applyBorder="1" applyAlignment="1">
      <alignment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4" fontId="0" fillId="35" borderId="10" xfId="0" applyNumberForma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38" borderId="13" xfId="0" applyNumberFormat="1" applyFont="1" applyFill="1" applyBorder="1" applyAlignment="1">
      <alignment horizontal="right" vertical="center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left" vertical="center" wrapText="1"/>
    </xf>
    <xf numFmtId="0" fontId="3" fillId="36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1" xfId="0" applyNumberFormat="1" applyFont="1" applyFill="1" applyBorder="1" applyAlignment="1">
      <alignment horizontal="center" vertical="center" wrapText="1"/>
    </xf>
    <xf numFmtId="0" fontId="1" fillId="39" borderId="11" xfId="0" applyNumberFormat="1" applyFont="1" applyFill="1" applyBorder="1" applyAlignment="1">
      <alignment horizontal="center" vertical="top" wrapText="1"/>
    </xf>
    <xf numFmtId="0" fontId="1" fillId="39" borderId="11" xfId="0" applyNumberFormat="1" applyFont="1" applyFill="1" applyBorder="1" applyAlignment="1">
      <alignment horizontal="left" vertical="top" wrapText="1"/>
    </xf>
    <xf numFmtId="0" fontId="1" fillId="39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38" borderId="11" xfId="0" applyFont="1" applyFill="1" applyBorder="1" applyAlignment="1">
      <alignment horizontal="center"/>
    </xf>
    <xf numFmtId="0" fontId="7" fillId="38" borderId="11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10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9" fillId="40" borderId="11" xfId="0" applyFont="1" applyFill="1" applyBorder="1" applyAlignment="1">
      <alignment horizontal="center" vertical="top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174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8" borderId="12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10" fontId="11" fillId="0" borderId="12" xfId="0" applyNumberFormat="1" applyFont="1" applyBorder="1" applyAlignment="1" applyProtection="1">
      <alignment horizontal="center" vertical="center" wrapText="1"/>
      <protection locked="0"/>
    </xf>
    <xf numFmtId="10" fontId="11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/>
    </xf>
    <xf numFmtId="0" fontId="7" fillId="38" borderId="13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top"/>
    </xf>
    <xf numFmtId="0" fontId="9" fillId="40" borderId="14" xfId="0" applyFont="1" applyFill="1" applyBorder="1" applyAlignment="1">
      <alignment horizontal="center" vertical="top"/>
    </xf>
    <xf numFmtId="0" fontId="9" fillId="40" borderId="15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74" fontId="11" fillId="0" borderId="12" xfId="0" applyNumberFormat="1" applyFont="1" applyBorder="1" applyAlignment="1" applyProtection="1">
      <alignment horizontal="center" vertical="center" wrapText="1"/>
      <protection locked="0"/>
    </xf>
    <xf numFmtId="174" fontId="11" fillId="0" borderId="15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5"/>
  <sheetViews>
    <sheetView zoomScalePageLayoutView="0" workbookViewId="0" topLeftCell="A238">
      <selection activeCell="G245" sqref="G245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8.875" style="0" bestFit="1" customWidth="1"/>
    <col min="4" max="4" width="29.00390625" style="0" customWidth="1"/>
    <col min="5" max="5" width="6.00390625" style="0" bestFit="1" customWidth="1"/>
    <col min="6" max="6" width="5.75390625" style="0" bestFit="1" customWidth="1"/>
    <col min="8" max="8" width="13.375" style="0" customWidth="1"/>
  </cols>
  <sheetData>
    <row r="1" spans="1:8" ht="18">
      <c r="A1" s="56" t="s">
        <v>791</v>
      </c>
      <c r="B1" s="56"/>
      <c r="C1" s="56"/>
      <c r="D1" s="56"/>
      <c r="E1" s="56"/>
      <c r="F1" s="56"/>
      <c r="G1" s="56"/>
      <c r="H1" s="56"/>
    </row>
    <row r="2" spans="1:8" ht="21" customHeight="1">
      <c r="A2" s="57" t="s">
        <v>792</v>
      </c>
      <c r="B2" s="57"/>
      <c r="C2" s="57"/>
      <c r="D2" s="57"/>
      <c r="E2" s="57"/>
      <c r="F2" s="57"/>
      <c r="G2" s="57"/>
      <c r="H2" s="57"/>
    </row>
    <row r="3" spans="1:8" ht="18" customHeight="1">
      <c r="A3" s="58" t="s">
        <v>256</v>
      </c>
      <c r="B3" s="58"/>
      <c r="C3" s="58"/>
      <c r="D3" s="58"/>
      <c r="E3" s="58"/>
      <c r="F3" s="58"/>
      <c r="G3" s="58"/>
      <c r="H3" s="58"/>
    </row>
    <row r="4" spans="1:8" s="1" customFormat="1" ht="22.5">
      <c r="A4" s="10" t="s">
        <v>257</v>
      </c>
      <c r="B4" s="10" t="s">
        <v>258</v>
      </c>
      <c r="C4" s="10" t="s">
        <v>259</v>
      </c>
      <c r="D4" s="10" t="s">
        <v>260</v>
      </c>
      <c r="E4" s="10" t="s">
        <v>261</v>
      </c>
      <c r="F4" s="10" t="s">
        <v>262</v>
      </c>
      <c r="G4" s="10" t="s">
        <v>794</v>
      </c>
      <c r="H4" s="10" t="s">
        <v>795</v>
      </c>
    </row>
    <row r="5" spans="1:8" s="1" customFormat="1" ht="12.75">
      <c r="A5" s="47" t="s">
        <v>263</v>
      </c>
      <c r="B5" s="47" t="s">
        <v>264</v>
      </c>
      <c r="C5" s="47" t="s">
        <v>265</v>
      </c>
      <c r="D5" s="47" t="s">
        <v>266</v>
      </c>
      <c r="E5" s="47" t="s">
        <v>267</v>
      </c>
      <c r="F5" s="47" t="s">
        <v>268</v>
      </c>
      <c r="G5" s="6">
        <v>7</v>
      </c>
      <c r="H5" s="6">
        <v>8</v>
      </c>
    </row>
    <row r="6" spans="1:8" s="1" customFormat="1" ht="12.75">
      <c r="A6" s="12"/>
      <c r="B6" s="12"/>
      <c r="C6" s="37" t="s">
        <v>271</v>
      </c>
      <c r="D6" s="38" t="s">
        <v>272</v>
      </c>
      <c r="E6" s="12"/>
      <c r="F6" s="12"/>
      <c r="G6" s="4"/>
      <c r="H6" s="4"/>
    </row>
    <row r="7" spans="1:8" s="1" customFormat="1" ht="33.75">
      <c r="A7" s="39"/>
      <c r="B7" s="39"/>
      <c r="C7" s="40" t="s">
        <v>271</v>
      </c>
      <c r="D7" s="41" t="s">
        <v>273</v>
      </c>
      <c r="E7" s="39"/>
      <c r="F7" s="39"/>
      <c r="G7" s="5"/>
      <c r="H7" s="5"/>
    </row>
    <row r="8" spans="1:8" ht="22.5" customHeight="1">
      <c r="A8" s="42" t="s">
        <v>263</v>
      </c>
      <c r="B8" s="42" t="s">
        <v>274</v>
      </c>
      <c r="C8" s="42" t="s">
        <v>275</v>
      </c>
      <c r="D8" s="43" t="s">
        <v>276</v>
      </c>
      <c r="E8" s="44" t="s">
        <v>277</v>
      </c>
      <c r="F8" s="44">
        <v>205</v>
      </c>
      <c r="G8" s="17"/>
      <c r="H8" s="23">
        <f>ROUND(F8*G8,2)</f>
        <v>0</v>
      </c>
    </row>
    <row r="9" spans="1:8" ht="22.5" customHeight="1">
      <c r="A9" s="42" t="s">
        <v>264</v>
      </c>
      <c r="B9" s="42" t="s">
        <v>278</v>
      </c>
      <c r="C9" s="42" t="s">
        <v>275</v>
      </c>
      <c r="D9" s="43" t="s">
        <v>279</v>
      </c>
      <c r="E9" s="44" t="s">
        <v>277</v>
      </c>
      <c r="F9" s="44">
        <v>205</v>
      </c>
      <c r="G9" s="17"/>
      <c r="H9" s="23">
        <f aca="true" t="shared" si="0" ref="H9:H72">ROUND(F9*G9,2)</f>
        <v>0</v>
      </c>
    </row>
    <row r="10" spans="1:8" ht="22.5" customHeight="1">
      <c r="A10" s="42" t="s">
        <v>265</v>
      </c>
      <c r="B10" s="42" t="s">
        <v>280</v>
      </c>
      <c r="C10" s="42" t="s">
        <v>275</v>
      </c>
      <c r="D10" s="43" t="s">
        <v>281</v>
      </c>
      <c r="E10" s="44" t="s">
        <v>277</v>
      </c>
      <c r="F10" s="44">
        <v>205</v>
      </c>
      <c r="G10" s="17"/>
      <c r="H10" s="23">
        <f t="shared" si="0"/>
        <v>0</v>
      </c>
    </row>
    <row r="11" spans="1:8" ht="22.5" customHeight="1">
      <c r="A11" s="42" t="s">
        <v>266</v>
      </c>
      <c r="B11" s="42" t="s">
        <v>282</v>
      </c>
      <c r="C11" s="42" t="s">
        <v>275</v>
      </c>
      <c r="D11" s="43" t="s">
        <v>283</v>
      </c>
      <c r="E11" s="44" t="s">
        <v>277</v>
      </c>
      <c r="F11" s="44">
        <v>205</v>
      </c>
      <c r="G11" s="17"/>
      <c r="H11" s="23">
        <f t="shared" si="0"/>
        <v>0</v>
      </c>
    </row>
    <row r="12" spans="1:8" ht="22.5" customHeight="1">
      <c r="A12" s="42" t="s">
        <v>267</v>
      </c>
      <c r="B12" s="42" t="s">
        <v>284</v>
      </c>
      <c r="C12" s="42" t="s">
        <v>285</v>
      </c>
      <c r="D12" s="43" t="s">
        <v>286</v>
      </c>
      <c r="E12" s="44" t="s">
        <v>287</v>
      </c>
      <c r="F12" s="44">
        <v>1</v>
      </c>
      <c r="G12" s="17"/>
      <c r="H12" s="23">
        <f t="shared" si="0"/>
        <v>0</v>
      </c>
    </row>
    <row r="13" spans="1:8" ht="22.5" customHeight="1">
      <c r="A13" s="42" t="s">
        <v>268</v>
      </c>
      <c r="B13" s="42" t="s">
        <v>288</v>
      </c>
      <c r="C13" s="42" t="s">
        <v>285</v>
      </c>
      <c r="D13" s="43" t="s">
        <v>289</v>
      </c>
      <c r="E13" s="44" t="s">
        <v>290</v>
      </c>
      <c r="F13" s="44">
        <v>29.8</v>
      </c>
      <c r="G13" s="17"/>
      <c r="H13" s="23">
        <f t="shared" si="0"/>
        <v>0</v>
      </c>
    </row>
    <row r="14" spans="1:8" ht="22.5" customHeight="1">
      <c r="A14" s="42" t="s">
        <v>269</v>
      </c>
      <c r="B14" s="42" t="s">
        <v>284</v>
      </c>
      <c r="C14" s="42" t="s">
        <v>285</v>
      </c>
      <c r="D14" s="43" t="s">
        <v>291</v>
      </c>
      <c r="E14" s="44" t="s">
        <v>292</v>
      </c>
      <c r="F14" s="44">
        <v>66.32</v>
      </c>
      <c r="G14" s="17"/>
      <c r="H14" s="23">
        <f t="shared" si="0"/>
        <v>0</v>
      </c>
    </row>
    <row r="15" spans="1:8" ht="22.5" customHeight="1">
      <c r="A15" s="42" t="s">
        <v>270</v>
      </c>
      <c r="B15" s="42" t="s">
        <v>284</v>
      </c>
      <c r="C15" s="42" t="s">
        <v>285</v>
      </c>
      <c r="D15" s="43" t="s">
        <v>293</v>
      </c>
      <c r="E15" s="44" t="s">
        <v>292</v>
      </c>
      <c r="F15" s="44">
        <v>2.05</v>
      </c>
      <c r="G15" s="17"/>
      <c r="H15" s="23">
        <f t="shared" si="0"/>
        <v>0</v>
      </c>
    </row>
    <row r="16" spans="1:8" ht="22.5" customHeight="1">
      <c r="A16" s="42" t="s">
        <v>294</v>
      </c>
      <c r="B16" s="42" t="s">
        <v>295</v>
      </c>
      <c r="C16" s="42" t="s">
        <v>296</v>
      </c>
      <c r="D16" s="43" t="s">
        <v>297</v>
      </c>
      <c r="E16" s="44" t="s">
        <v>277</v>
      </c>
      <c r="F16" s="44">
        <v>205</v>
      </c>
      <c r="G16" s="17"/>
      <c r="H16" s="23">
        <f t="shared" si="0"/>
        <v>0</v>
      </c>
    </row>
    <row r="17" spans="1:8" ht="22.5" customHeight="1">
      <c r="A17" s="42" t="s">
        <v>298</v>
      </c>
      <c r="B17" s="42" t="s">
        <v>299</v>
      </c>
      <c r="C17" s="42" t="s">
        <v>296</v>
      </c>
      <c r="D17" s="43" t="s">
        <v>300</v>
      </c>
      <c r="E17" s="44" t="s">
        <v>277</v>
      </c>
      <c r="F17" s="44">
        <v>205</v>
      </c>
      <c r="G17" s="17"/>
      <c r="H17" s="23">
        <f t="shared" si="0"/>
        <v>0</v>
      </c>
    </row>
    <row r="18" spans="1:8" ht="22.5" customHeight="1">
      <c r="A18" s="42" t="s">
        <v>301</v>
      </c>
      <c r="B18" s="42" t="s">
        <v>302</v>
      </c>
      <c r="C18" s="42" t="s">
        <v>296</v>
      </c>
      <c r="D18" s="43" t="s">
        <v>303</v>
      </c>
      <c r="E18" s="44" t="s">
        <v>304</v>
      </c>
      <c r="F18" s="44">
        <v>1025</v>
      </c>
      <c r="G18" s="17"/>
      <c r="H18" s="23">
        <f t="shared" si="0"/>
        <v>0</v>
      </c>
    </row>
    <row r="19" spans="1:8" ht="22.5" customHeight="1">
      <c r="A19" s="42" t="s">
        <v>305</v>
      </c>
      <c r="B19" s="42" t="s">
        <v>306</v>
      </c>
      <c r="C19" s="42" t="s">
        <v>296</v>
      </c>
      <c r="D19" s="43" t="s">
        <v>307</v>
      </c>
      <c r="E19" s="44" t="s">
        <v>277</v>
      </c>
      <c r="F19" s="44">
        <v>225</v>
      </c>
      <c r="G19" s="17"/>
      <c r="H19" s="23">
        <f t="shared" si="0"/>
        <v>0</v>
      </c>
    </row>
    <row r="20" spans="1:8" s="1" customFormat="1" ht="22.5" customHeight="1">
      <c r="A20" s="39"/>
      <c r="B20" s="39"/>
      <c r="C20" s="40" t="s">
        <v>271</v>
      </c>
      <c r="D20" s="41" t="s">
        <v>308</v>
      </c>
      <c r="E20" s="39"/>
      <c r="F20" s="40"/>
      <c r="G20" s="21"/>
      <c r="H20" s="24"/>
    </row>
    <row r="21" spans="1:8" s="1" customFormat="1" ht="22.5" customHeight="1">
      <c r="A21" s="39"/>
      <c r="B21" s="39"/>
      <c r="C21" s="40" t="s">
        <v>271</v>
      </c>
      <c r="D21" s="41" t="s">
        <v>309</v>
      </c>
      <c r="E21" s="39"/>
      <c r="F21" s="40"/>
      <c r="G21" s="21"/>
      <c r="H21" s="24"/>
    </row>
    <row r="22" spans="1:8" ht="22.5" customHeight="1">
      <c r="A22" s="42" t="s">
        <v>310</v>
      </c>
      <c r="B22" s="42" t="s">
        <v>311</v>
      </c>
      <c r="C22" s="42" t="s">
        <v>275</v>
      </c>
      <c r="D22" s="43" t="s">
        <v>312</v>
      </c>
      <c r="E22" s="44" t="s">
        <v>313</v>
      </c>
      <c r="F22" s="44">
        <v>1682</v>
      </c>
      <c r="G22" s="17"/>
      <c r="H22" s="23">
        <f t="shared" si="0"/>
        <v>0</v>
      </c>
    </row>
    <row r="23" spans="1:8" ht="22.5" customHeight="1">
      <c r="A23" s="42" t="s">
        <v>314</v>
      </c>
      <c r="B23" s="42" t="s">
        <v>315</v>
      </c>
      <c r="C23" s="42" t="s">
        <v>275</v>
      </c>
      <c r="D23" s="43" t="s">
        <v>316</v>
      </c>
      <c r="E23" s="44" t="s">
        <v>290</v>
      </c>
      <c r="F23" s="44">
        <v>13.66</v>
      </c>
      <c r="G23" s="17"/>
      <c r="H23" s="23">
        <f t="shared" si="0"/>
        <v>0</v>
      </c>
    </row>
    <row r="24" spans="1:8" ht="22.5" customHeight="1">
      <c r="A24" s="42" t="s">
        <v>317</v>
      </c>
      <c r="B24" s="42" t="s">
        <v>288</v>
      </c>
      <c r="C24" s="42" t="s">
        <v>285</v>
      </c>
      <c r="D24" s="43" t="s">
        <v>289</v>
      </c>
      <c r="E24" s="44" t="s">
        <v>290</v>
      </c>
      <c r="F24" s="44">
        <v>24</v>
      </c>
      <c r="G24" s="17"/>
      <c r="H24" s="23">
        <f t="shared" si="0"/>
        <v>0</v>
      </c>
    </row>
    <row r="25" spans="1:8" ht="22.5" customHeight="1">
      <c r="A25" s="42" t="s">
        <v>318</v>
      </c>
      <c r="B25" s="42" t="s">
        <v>284</v>
      </c>
      <c r="C25" s="42" t="s">
        <v>285</v>
      </c>
      <c r="D25" s="43" t="s">
        <v>291</v>
      </c>
      <c r="E25" s="44" t="s">
        <v>292</v>
      </c>
      <c r="F25" s="44">
        <v>35</v>
      </c>
      <c r="G25" s="17"/>
      <c r="H25" s="23">
        <f t="shared" si="0"/>
        <v>0</v>
      </c>
    </row>
    <row r="26" spans="1:8" ht="22.5" customHeight="1">
      <c r="A26" s="42" t="s">
        <v>319</v>
      </c>
      <c r="B26" s="42" t="s">
        <v>320</v>
      </c>
      <c r="C26" s="42" t="s">
        <v>296</v>
      </c>
      <c r="D26" s="43" t="s">
        <v>321</v>
      </c>
      <c r="E26" s="44" t="s">
        <v>277</v>
      </c>
      <c r="F26" s="44">
        <v>830</v>
      </c>
      <c r="G26" s="17"/>
      <c r="H26" s="23">
        <f t="shared" si="0"/>
        <v>0</v>
      </c>
    </row>
    <row r="27" spans="1:8" ht="22.5" customHeight="1">
      <c r="A27" s="42" t="s">
        <v>322</v>
      </c>
      <c r="B27" s="42" t="s">
        <v>320</v>
      </c>
      <c r="C27" s="42" t="s">
        <v>296</v>
      </c>
      <c r="D27" s="43" t="s">
        <v>323</v>
      </c>
      <c r="E27" s="44" t="s">
        <v>277</v>
      </c>
      <c r="F27" s="44">
        <v>168</v>
      </c>
      <c r="G27" s="17"/>
      <c r="H27" s="23">
        <f t="shared" si="0"/>
        <v>0</v>
      </c>
    </row>
    <row r="28" spans="1:8" ht="22.5" customHeight="1">
      <c r="A28" s="42" t="s">
        <v>324</v>
      </c>
      <c r="B28" s="42" t="s">
        <v>284</v>
      </c>
      <c r="C28" s="42" t="s">
        <v>296</v>
      </c>
      <c r="D28" s="43" t="s">
        <v>325</v>
      </c>
      <c r="E28" s="44" t="s">
        <v>287</v>
      </c>
      <c r="F28" s="44">
        <v>125</v>
      </c>
      <c r="G28" s="17"/>
      <c r="H28" s="23">
        <f t="shared" si="0"/>
        <v>0</v>
      </c>
    </row>
    <row r="29" spans="1:8" ht="22.5" customHeight="1">
      <c r="A29" s="42" t="s">
        <v>326</v>
      </c>
      <c r="B29" s="42" t="s">
        <v>306</v>
      </c>
      <c r="C29" s="42" t="s">
        <v>296</v>
      </c>
      <c r="D29" s="43" t="s">
        <v>307</v>
      </c>
      <c r="E29" s="44" t="s">
        <v>277</v>
      </c>
      <c r="F29" s="44">
        <v>1066</v>
      </c>
      <c r="G29" s="17"/>
      <c r="H29" s="23">
        <f t="shared" si="0"/>
        <v>0</v>
      </c>
    </row>
    <row r="30" spans="1:8" s="1" customFormat="1" ht="22.5" customHeight="1">
      <c r="A30" s="39"/>
      <c r="B30" s="39"/>
      <c r="C30" s="40" t="s">
        <v>271</v>
      </c>
      <c r="D30" s="41" t="s">
        <v>327</v>
      </c>
      <c r="E30" s="39"/>
      <c r="F30" s="40"/>
      <c r="G30" s="16"/>
      <c r="H30" s="14"/>
    </row>
    <row r="31" spans="1:8" ht="22.5" customHeight="1">
      <c r="A31" s="42" t="s">
        <v>328</v>
      </c>
      <c r="B31" s="42" t="s">
        <v>793</v>
      </c>
      <c r="C31" s="42" t="s">
        <v>275</v>
      </c>
      <c r="D31" s="43" t="s">
        <v>312</v>
      </c>
      <c r="E31" s="44" t="s">
        <v>313</v>
      </c>
      <c r="F31" s="44">
        <v>406</v>
      </c>
      <c r="G31" s="17"/>
      <c r="H31" s="23">
        <f t="shared" si="0"/>
        <v>0</v>
      </c>
    </row>
    <row r="32" spans="1:8" ht="22.5" customHeight="1">
      <c r="A32" s="42" t="s">
        <v>329</v>
      </c>
      <c r="B32" s="42" t="s">
        <v>288</v>
      </c>
      <c r="C32" s="42" t="s">
        <v>285</v>
      </c>
      <c r="D32" s="43" t="s">
        <v>289</v>
      </c>
      <c r="E32" s="44" t="s">
        <v>290</v>
      </c>
      <c r="F32" s="44">
        <v>2.5</v>
      </c>
      <c r="G32" s="17"/>
      <c r="H32" s="23">
        <f t="shared" si="0"/>
        <v>0</v>
      </c>
    </row>
    <row r="33" spans="1:8" ht="22.5" customHeight="1">
      <c r="A33" s="42" t="s">
        <v>330</v>
      </c>
      <c r="B33" s="42" t="s">
        <v>284</v>
      </c>
      <c r="C33" s="42" t="s">
        <v>285</v>
      </c>
      <c r="D33" s="43" t="s">
        <v>291</v>
      </c>
      <c r="E33" s="44" t="s">
        <v>292</v>
      </c>
      <c r="F33" s="44">
        <v>0.2</v>
      </c>
      <c r="G33" s="17"/>
      <c r="H33" s="23">
        <f t="shared" si="0"/>
        <v>0</v>
      </c>
    </row>
    <row r="34" spans="1:8" ht="22.5" customHeight="1">
      <c r="A34" s="42" t="s">
        <v>331</v>
      </c>
      <c r="B34" s="42" t="s">
        <v>320</v>
      </c>
      <c r="C34" s="42" t="s">
        <v>296</v>
      </c>
      <c r="D34" s="43" t="s">
        <v>323</v>
      </c>
      <c r="E34" s="44" t="s">
        <v>277</v>
      </c>
      <c r="F34" s="44">
        <v>2017</v>
      </c>
      <c r="G34" s="17"/>
      <c r="H34" s="23">
        <f t="shared" si="0"/>
        <v>0</v>
      </c>
    </row>
    <row r="35" spans="1:8" ht="22.5" customHeight="1">
      <c r="A35" s="42" t="s">
        <v>332</v>
      </c>
      <c r="B35" s="42" t="s">
        <v>284</v>
      </c>
      <c r="C35" s="42" t="s">
        <v>296</v>
      </c>
      <c r="D35" s="43" t="s">
        <v>325</v>
      </c>
      <c r="E35" s="44" t="s">
        <v>287</v>
      </c>
      <c r="F35" s="44">
        <v>30</v>
      </c>
      <c r="G35" s="17"/>
      <c r="H35" s="23">
        <f t="shared" si="0"/>
        <v>0</v>
      </c>
    </row>
    <row r="36" spans="1:8" ht="22.5" customHeight="1">
      <c r="A36" s="42" t="s">
        <v>333</v>
      </c>
      <c r="B36" s="42" t="s">
        <v>306</v>
      </c>
      <c r="C36" s="42" t="s">
        <v>296</v>
      </c>
      <c r="D36" s="43" t="s">
        <v>307</v>
      </c>
      <c r="E36" s="44" t="s">
        <v>277</v>
      </c>
      <c r="F36" s="44">
        <v>235</v>
      </c>
      <c r="G36" s="17"/>
      <c r="H36" s="23">
        <f t="shared" si="0"/>
        <v>0</v>
      </c>
    </row>
    <row r="37" spans="1:8" ht="22.5" customHeight="1">
      <c r="A37" s="42" t="s">
        <v>334</v>
      </c>
      <c r="B37" s="42" t="s">
        <v>299</v>
      </c>
      <c r="C37" s="42" t="s">
        <v>296</v>
      </c>
      <c r="D37" s="43" t="s">
        <v>335</v>
      </c>
      <c r="E37" s="44" t="s">
        <v>277</v>
      </c>
      <c r="F37" s="44">
        <v>23</v>
      </c>
      <c r="G37" s="17"/>
      <c r="H37" s="23">
        <f t="shared" si="0"/>
        <v>0</v>
      </c>
    </row>
    <row r="38" spans="1:8" ht="22.5" customHeight="1">
      <c r="A38" s="42" t="s">
        <v>336</v>
      </c>
      <c r="B38" s="42" t="s">
        <v>299</v>
      </c>
      <c r="C38" s="42" t="s">
        <v>296</v>
      </c>
      <c r="D38" s="43" t="s">
        <v>337</v>
      </c>
      <c r="E38" s="44" t="s">
        <v>277</v>
      </c>
      <c r="F38" s="44">
        <v>1.26</v>
      </c>
      <c r="G38" s="17"/>
      <c r="H38" s="23">
        <f t="shared" si="0"/>
        <v>0</v>
      </c>
    </row>
    <row r="39" spans="1:8" ht="22.5" customHeight="1">
      <c r="A39" s="42" t="s">
        <v>338</v>
      </c>
      <c r="B39" s="42" t="s">
        <v>302</v>
      </c>
      <c r="C39" s="42" t="s">
        <v>296</v>
      </c>
      <c r="D39" s="43" t="s">
        <v>303</v>
      </c>
      <c r="E39" s="44" t="s">
        <v>304</v>
      </c>
      <c r="F39" s="44">
        <v>120</v>
      </c>
      <c r="G39" s="17"/>
      <c r="H39" s="23">
        <f t="shared" si="0"/>
        <v>0</v>
      </c>
    </row>
    <row r="40" spans="1:8" ht="22.5" customHeight="1">
      <c r="A40" s="42" t="s">
        <v>339</v>
      </c>
      <c r="B40" s="42" t="s">
        <v>306</v>
      </c>
      <c r="C40" s="42" t="s">
        <v>296</v>
      </c>
      <c r="D40" s="43" t="s">
        <v>307</v>
      </c>
      <c r="E40" s="44" t="s">
        <v>277</v>
      </c>
      <c r="F40" s="44">
        <v>24</v>
      </c>
      <c r="G40" s="17"/>
      <c r="H40" s="23">
        <f t="shared" si="0"/>
        <v>0</v>
      </c>
    </row>
    <row r="41" spans="1:8" s="1" customFormat="1" ht="22.5" customHeight="1">
      <c r="A41" s="39"/>
      <c r="B41" s="39"/>
      <c r="C41" s="40" t="s">
        <v>271</v>
      </c>
      <c r="D41" s="41" t="s">
        <v>340</v>
      </c>
      <c r="E41" s="39"/>
      <c r="F41" s="40"/>
      <c r="G41" s="16"/>
      <c r="H41" s="14"/>
    </row>
    <row r="42" spans="1:8" ht="22.5" customHeight="1">
      <c r="A42" s="42" t="s">
        <v>341</v>
      </c>
      <c r="B42" s="42" t="s">
        <v>342</v>
      </c>
      <c r="C42" s="42" t="s">
        <v>296</v>
      </c>
      <c r="D42" s="43" t="s">
        <v>343</v>
      </c>
      <c r="E42" s="44" t="s">
        <v>277</v>
      </c>
      <c r="F42" s="44">
        <v>54.5</v>
      </c>
      <c r="G42" s="17"/>
      <c r="H42" s="23">
        <f t="shared" si="0"/>
        <v>0</v>
      </c>
    </row>
    <row r="43" spans="1:8" ht="22.5" customHeight="1">
      <c r="A43" s="42" t="s">
        <v>344</v>
      </c>
      <c r="B43" s="42" t="s">
        <v>345</v>
      </c>
      <c r="C43" s="42" t="s">
        <v>296</v>
      </c>
      <c r="D43" s="43" t="s">
        <v>346</v>
      </c>
      <c r="E43" s="44" t="s">
        <v>277</v>
      </c>
      <c r="F43" s="44">
        <v>54.5</v>
      </c>
      <c r="G43" s="17"/>
      <c r="H43" s="23">
        <f t="shared" si="0"/>
        <v>0</v>
      </c>
    </row>
    <row r="44" spans="1:8" ht="22.5" customHeight="1">
      <c r="A44" s="42" t="s">
        <v>347</v>
      </c>
      <c r="B44" s="42" t="s">
        <v>348</v>
      </c>
      <c r="C44" s="42" t="s">
        <v>296</v>
      </c>
      <c r="D44" s="43" t="s">
        <v>349</v>
      </c>
      <c r="E44" s="44" t="s">
        <v>277</v>
      </c>
      <c r="F44" s="44">
        <v>120</v>
      </c>
      <c r="G44" s="17"/>
      <c r="H44" s="23">
        <f t="shared" si="0"/>
        <v>0</v>
      </c>
    </row>
    <row r="45" spans="1:8" ht="22.5" customHeight="1">
      <c r="A45" s="42" t="s">
        <v>350</v>
      </c>
      <c r="B45" s="42" t="s">
        <v>351</v>
      </c>
      <c r="C45" s="42" t="s">
        <v>296</v>
      </c>
      <c r="D45" s="43" t="s">
        <v>352</v>
      </c>
      <c r="E45" s="44" t="s">
        <v>353</v>
      </c>
      <c r="F45" s="44">
        <v>168</v>
      </c>
      <c r="G45" s="17"/>
      <c r="H45" s="23">
        <f t="shared" si="0"/>
        <v>0</v>
      </c>
    </row>
    <row r="46" spans="1:18" ht="22.5" customHeight="1">
      <c r="A46" s="48" t="s">
        <v>354</v>
      </c>
      <c r="B46" s="48" t="s">
        <v>355</v>
      </c>
      <c r="C46" s="48" t="s">
        <v>296</v>
      </c>
      <c r="D46" s="49" t="s">
        <v>356</v>
      </c>
      <c r="E46" s="50" t="s">
        <v>277</v>
      </c>
      <c r="F46" s="50">
        <v>105.55</v>
      </c>
      <c r="G46" s="22"/>
      <c r="H46" s="25">
        <f t="shared" si="0"/>
        <v>0</v>
      </c>
      <c r="I46" s="51"/>
      <c r="J46" s="51"/>
      <c r="K46" s="51"/>
      <c r="L46" s="51"/>
      <c r="M46" s="51"/>
      <c r="N46" s="51"/>
      <c r="O46" s="51"/>
      <c r="P46" s="51"/>
      <c r="Q46" s="51"/>
      <c r="R46" s="51"/>
    </row>
    <row r="47" spans="1:8" ht="22.5" customHeight="1">
      <c r="A47" s="42" t="s">
        <v>357</v>
      </c>
      <c r="B47" s="42" t="s">
        <v>358</v>
      </c>
      <c r="C47" s="42" t="s">
        <v>296</v>
      </c>
      <c r="D47" s="43" t="s">
        <v>359</v>
      </c>
      <c r="E47" s="44" t="s">
        <v>277</v>
      </c>
      <c r="F47" s="44">
        <v>16.49</v>
      </c>
      <c r="G47" s="17"/>
      <c r="H47" s="23">
        <f t="shared" si="0"/>
        <v>0</v>
      </c>
    </row>
    <row r="48" spans="1:8" ht="22.5" customHeight="1">
      <c r="A48" s="42" t="s">
        <v>360</v>
      </c>
      <c r="B48" s="42" t="s">
        <v>361</v>
      </c>
      <c r="C48" s="42" t="s">
        <v>296</v>
      </c>
      <c r="D48" s="43" t="s">
        <v>362</v>
      </c>
      <c r="E48" s="44" t="s">
        <v>277</v>
      </c>
      <c r="F48" s="44">
        <v>16.49</v>
      </c>
      <c r="G48" s="17"/>
      <c r="H48" s="23">
        <f t="shared" si="0"/>
        <v>0</v>
      </c>
    </row>
    <row r="49" spans="1:8" ht="22.5" customHeight="1">
      <c r="A49" s="42" t="s">
        <v>363</v>
      </c>
      <c r="B49" s="42" t="s">
        <v>364</v>
      </c>
      <c r="C49" s="42" t="s">
        <v>296</v>
      </c>
      <c r="D49" s="43" t="s">
        <v>365</v>
      </c>
      <c r="E49" s="44" t="s">
        <v>277</v>
      </c>
      <c r="F49" s="44">
        <v>16.49</v>
      </c>
      <c r="G49" s="17"/>
      <c r="H49" s="23">
        <f t="shared" si="0"/>
        <v>0</v>
      </c>
    </row>
    <row r="50" spans="1:8" ht="22.5" customHeight="1">
      <c r="A50" s="42" t="s">
        <v>366</v>
      </c>
      <c r="B50" s="42" t="s">
        <v>367</v>
      </c>
      <c r="C50" s="42" t="s">
        <v>296</v>
      </c>
      <c r="D50" s="43" t="s">
        <v>368</v>
      </c>
      <c r="E50" s="44" t="s">
        <v>369</v>
      </c>
      <c r="F50" s="44">
        <v>165</v>
      </c>
      <c r="G50" s="17"/>
      <c r="H50" s="23">
        <f t="shared" si="0"/>
        <v>0</v>
      </c>
    </row>
    <row r="51" spans="1:8" ht="22.5" customHeight="1">
      <c r="A51" s="42" t="s">
        <v>370</v>
      </c>
      <c r="B51" s="42" t="s">
        <v>371</v>
      </c>
      <c r="C51" s="42" t="s">
        <v>296</v>
      </c>
      <c r="D51" s="43" t="s">
        <v>372</v>
      </c>
      <c r="E51" s="44" t="s">
        <v>369</v>
      </c>
      <c r="F51" s="44">
        <v>165</v>
      </c>
      <c r="G51" s="17"/>
      <c r="H51" s="23">
        <f t="shared" si="0"/>
        <v>0</v>
      </c>
    </row>
    <row r="52" spans="1:8" ht="22.5" customHeight="1">
      <c r="A52" s="42" t="s">
        <v>373</v>
      </c>
      <c r="B52" s="42" t="s">
        <v>374</v>
      </c>
      <c r="C52" s="42" t="s">
        <v>296</v>
      </c>
      <c r="D52" s="43" t="s">
        <v>375</v>
      </c>
      <c r="E52" s="44" t="s">
        <v>277</v>
      </c>
      <c r="F52" s="44">
        <v>66</v>
      </c>
      <c r="G52" s="17"/>
      <c r="H52" s="23">
        <f t="shared" si="0"/>
        <v>0</v>
      </c>
    </row>
    <row r="53" spans="1:8" ht="22.5" customHeight="1">
      <c r="A53" s="42" t="s">
        <v>376</v>
      </c>
      <c r="B53" s="42" t="s">
        <v>377</v>
      </c>
      <c r="C53" s="42" t="s">
        <v>296</v>
      </c>
      <c r="D53" s="43" t="s">
        <v>378</v>
      </c>
      <c r="E53" s="44" t="s">
        <v>277</v>
      </c>
      <c r="F53" s="44">
        <v>105.55</v>
      </c>
      <c r="G53" s="17"/>
      <c r="H53" s="23">
        <f t="shared" si="0"/>
        <v>0</v>
      </c>
    </row>
    <row r="54" spans="1:8" s="1" customFormat="1" ht="22.5" customHeight="1">
      <c r="A54" s="39"/>
      <c r="B54" s="39"/>
      <c r="C54" s="40" t="s">
        <v>271</v>
      </c>
      <c r="D54" s="41" t="s">
        <v>379</v>
      </c>
      <c r="E54" s="39"/>
      <c r="F54" s="40"/>
      <c r="G54" s="16"/>
      <c r="H54" s="14"/>
    </row>
    <row r="55" spans="1:8" ht="22.5" customHeight="1">
      <c r="A55" s="42" t="s">
        <v>380</v>
      </c>
      <c r="B55" s="42" t="s">
        <v>381</v>
      </c>
      <c r="C55" s="42" t="s">
        <v>275</v>
      </c>
      <c r="D55" s="43" t="s">
        <v>382</v>
      </c>
      <c r="E55" s="44" t="s">
        <v>369</v>
      </c>
      <c r="F55" s="44">
        <v>13</v>
      </c>
      <c r="G55" s="17"/>
      <c r="H55" s="23">
        <f t="shared" si="0"/>
        <v>0</v>
      </c>
    </row>
    <row r="56" spans="1:8" ht="22.5" customHeight="1">
      <c r="A56" s="42" t="s">
        <v>383</v>
      </c>
      <c r="B56" s="42" t="s">
        <v>384</v>
      </c>
      <c r="C56" s="42" t="s">
        <v>296</v>
      </c>
      <c r="D56" s="43" t="s">
        <v>385</v>
      </c>
      <c r="E56" s="44" t="s">
        <v>353</v>
      </c>
      <c r="F56" s="44">
        <v>13</v>
      </c>
      <c r="G56" s="17"/>
      <c r="H56" s="23">
        <f t="shared" si="0"/>
        <v>0</v>
      </c>
    </row>
    <row r="57" spans="1:8" ht="22.5" customHeight="1">
      <c r="A57" s="42" t="s">
        <v>386</v>
      </c>
      <c r="B57" s="42" t="s">
        <v>387</v>
      </c>
      <c r="C57" s="42" t="s">
        <v>296</v>
      </c>
      <c r="D57" s="43" t="s">
        <v>388</v>
      </c>
      <c r="E57" s="44" t="s">
        <v>353</v>
      </c>
      <c r="F57" s="44">
        <v>13</v>
      </c>
      <c r="G57" s="17"/>
      <c r="H57" s="23">
        <f t="shared" si="0"/>
        <v>0</v>
      </c>
    </row>
    <row r="58" spans="1:8" ht="22.5" customHeight="1">
      <c r="A58" s="42" t="s">
        <v>389</v>
      </c>
      <c r="B58" s="42" t="s">
        <v>390</v>
      </c>
      <c r="C58" s="42" t="s">
        <v>296</v>
      </c>
      <c r="D58" s="43" t="s">
        <v>391</v>
      </c>
      <c r="E58" s="44" t="s">
        <v>353</v>
      </c>
      <c r="F58" s="44">
        <v>13</v>
      </c>
      <c r="G58" s="17"/>
      <c r="H58" s="23">
        <f t="shared" si="0"/>
        <v>0</v>
      </c>
    </row>
    <row r="59" spans="1:8" ht="22.5" customHeight="1">
      <c r="A59" s="42" t="s">
        <v>392</v>
      </c>
      <c r="B59" s="42" t="s">
        <v>393</v>
      </c>
      <c r="C59" s="42" t="s">
        <v>296</v>
      </c>
      <c r="D59" s="43" t="s">
        <v>394</v>
      </c>
      <c r="E59" s="44" t="s">
        <v>369</v>
      </c>
      <c r="F59" s="44">
        <v>166.2</v>
      </c>
      <c r="G59" s="17"/>
      <c r="H59" s="23">
        <f t="shared" si="0"/>
        <v>0</v>
      </c>
    </row>
    <row r="60" spans="1:8" s="1" customFormat="1" ht="22.5" customHeight="1">
      <c r="A60" s="39"/>
      <c r="B60" s="39"/>
      <c r="C60" s="40" t="s">
        <v>271</v>
      </c>
      <c r="D60" s="41" t="s">
        <v>395</v>
      </c>
      <c r="E60" s="39"/>
      <c r="F60" s="40"/>
      <c r="G60" s="16"/>
      <c r="H60" s="14"/>
    </row>
    <row r="61" spans="1:8" ht="22.5" customHeight="1">
      <c r="A61" s="42" t="s">
        <v>396</v>
      </c>
      <c r="B61" s="42" t="s">
        <v>397</v>
      </c>
      <c r="C61" s="42" t="s">
        <v>296</v>
      </c>
      <c r="D61" s="43" t="s">
        <v>398</v>
      </c>
      <c r="E61" s="44" t="s">
        <v>277</v>
      </c>
      <c r="F61" s="44">
        <v>165</v>
      </c>
      <c r="G61" s="17"/>
      <c r="H61" s="23">
        <f t="shared" si="0"/>
        <v>0</v>
      </c>
    </row>
    <row r="62" spans="1:8" ht="22.5" customHeight="1">
      <c r="A62" s="42" t="s">
        <v>399</v>
      </c>
      <c r="B62" s="42" t="s">
        <v>400</v>
      </c>
      <c r="C62" s="42" t="s">
        <v>296</v>
      </c>
      <c r="D62" s="43" t="s">
        <v>401</v>
      </c>
      <c r="E62" s="44" t="s">
        <v>277</v>
      </c>
      <c r="F62" s="44">
        <v>165</v>
      </c>
      <c r="G62" s="17"/>
      <c r="H62" s="23">
        <f t="shared" si="0"/>
        <v>0</v>
      </c>
    </row>
    <row r="63" spans="1:8" s="1" customFormat="1" ht="22.5" customHeight="1">
      <c r="A63" s="39"/>
      <c r="B63" s="39"/>
      <c r="C63" s="40" t="s">
        <v>271</v>
      </c>
      <c r="D63" s="41" t="s">
        <v>402</v>
      </c>
      <c r="E63" s="39"/>
      <c r="F63" s="40"/>
      <c r="G63" s="16"/>
      <c r="H63" s="14"/>
    </row>
    <row r="64" spans="1:8" s="1" customFormat="1" ht="22.5" customHeight="1">
      <c r="A64" s="39"/>
      <c r="B64" s="39"/>
      <c r="C64" s="40" t="s">
        <v>271</v>
      </c>
      <c r="D64" s="41" t="s">
        <v>403</v>
      </c>
      <c r="E64" s="39"/>
      <c r="F64" s="40"/>
      <c r="G64" s="16"/>
      <c r="H64" s="14"/>
    </row>
    <row r="65" spans="1:8" ht="22.5" customHeight="1">
      <c r="A65" s="42" t="s">
        <v>404</v>
      </c>
      <c r="B65" s="42" t="s">
        <v>405</v>
      </c>
      <c r="C65" s="42" t="s">
        <v>406</v>
      </c>
      <c r="D65" s="43" t="s">
        <v>407</v>
      </c>
      <c r="E65" s="44" t="s">
        <v>290</v>
      </c>
      <c r="F65" s="44">
        <v>367</v>
      </c>
      <c r="G65" s="17"/>
      <c r="H65" s="23">
        <f t="shared" si="0"/>
        <v>0</v>
      </c>
    </row>
    <row r="66" spans="1:8" ht="22.5" customHeight="1">
      <c r="A66" s="42" t="s">
        <v>408</v>
      </c>
      <c r="B66" s="42" t="s">
        <v>409</v>
      </c>
      <c r="C66" s="42" t="s">
        <v>410</v>
      </c>
      <c r="D66" s="43" t="s">
        <v>411</v>
      </c>
      <c r="E66" s="44" t="s">
        <v>277</v>
      </c>
      <c r="F66" s="44">
        <v>401</v>
      </c>
      <c r="G66" s="17"/>
      <c r="H66" s="23">
        <f t="shared" si="0"/>
        <v>0</v>
      </c>
    </row>
    <row r="67" spans="1:8" ht="22.5" customHeight="1">
      <c r="A67" s="42" t="s">
        <v>412</v>
      </c>
      <c r="B67" s="42" t="s">
        <v>413</v>
      </c>
      <c r="C67" s="42" t="s">
        <v>410</v>
      </c>
      <c r="D67" s="43" t="s">
        <v>414</v>
      </c>
      <c r="E67" s="44" t="s">
        <v>277</v>
      </c>
      <c r="F67" s="44">
        <v>401</v>
      </c>
      <c r="G67" s="17"/>
      <c r="H67" s="23">
        <f t="shared" si="0"/>
        <v>0</v>
      </c>
    </row>
    <row r="68" spans="1:8" ht="22.5" customHeight="1">
      <c r="A68" s="42" t="s">
        <v>415</v>
      </c>
      <c r="B68" s="42" t="s">
        <v>416</v>
      </c>
      <c r="C68" s="42" t="s">
        <v>410</v>
      </c>
      <c r="D68" s="43" t="s">
        <v>417</v>
      </c>
      <c r="E68" s="44" t="s">
        <v>277</v>
      </c>
      <c r="F68" s="44">
        <v>401</v>
      </c>
      <c r="G68" s="17"/>
      <c r="H68" s="23">
        <f t="shared" si="0"/>
        <v>0</v>
      </c>
    </row>
    <row r="69" spans="1:8" ht="22.5" customHeight="1">
      <c r="A69" s="42" t="s">
        <v>418</v>
      </c>
      <c r="B69" s="42" t="s">
        <v>419</v>
      </c>
      <c r="C69" s="42" t="s">
        <v>420</v>
      </c>
      <c r="D69" s="43" t="s">
        <v>421</v>
      </c>
      <c r="E69" s="44" t="s">
        <v>277</v>
      </c>
      <c r="F69" s="44">
        <v>632</v>
      </c>
      <c r="G69" s="17"/>
      <c r="H69" s="23">
        <f t="shared" si="0"/>
        <v>0</v>
      </c>
    </row>
    <row r="70" spans="1:8" ht="22.5" customHeight="1">
      <c r="A70" s="42" t="s">
        <v>422</v>
      </c>
      <c r="B70" s="42" t="s">
        <v>423</v>
      </c>
      <c r="C70" s="42" t="s">
        <v>420</v>
      </c>
      <c r="D70" s="43" t="s">
        <v>424</v>
      </c>
      <c r="E70" s="44" t="s">
        <v>277</v>
      </c>
      <c r="F70" s="44">
        <v>231</v>
      </c>
      <c r="G70" s="17"/>
      <c r="H70" s="23">
        <f t="shared" si="0"/>
        <v>0</v>
      </c>
    </row>
    <row r="71" spans="1:8" ht="22.5" customHeight="1">
      <c r="A71" s="42" t="s">
        <v>425</v>
      </c>
      <c r="B71" s="42" t="s">
        <v>426</v>
      </c>
      <c r="C71" s="42" t="s">
        <v>420</v>
      </c>
      <c r="D71" s="43" t="s">
        <v>427</v>
      </c>
      <c r="E71" s="44" t="s">
        <v>277</v>
      </c>
      <c r="F71" s="44">
        <v>401</v>
      </c>
      <c r="G71" s="17"/>
      <c r="H71" s="23">
        <f t="shared" si="0"/>
        <v>0</v>
      </c>
    </row>
    <row r="72" spans="1:8" ht="22.5" customHeight="1">
      <c r="A72" s="42" t="s">
        <v>428</v>
      </c>
      <c r="B72" s="42" t="s">
        <v>364</v>
      </c>
      <c r="C72" s="42" t="s">
        <v>420</v>
      </c>
      <c r="D72" s="43" t="s">
        <v>429</v>
      </c>
      <c r="E72" s="44" t="s">
        <v>277</v>
      </c>
      <c r="F72" s="44">
        <v>39</v>
      </c>
      <c r="G72" s="17"/>
      <c r="H72" s="23">
        <f t="shared" si="0"/>
        <v>0</v>
      </c>
    </row>
    <row r="73" spans="1:8" ht="22.5" customHeight="1">
      <c r="A73" s="42" t="s">
        <v>430</v>
      </c>
      <c r="B73" s="42" t="s">
        <v>431</v>
      </c>
      <c r="C73" s="42" t="s">
        <v>420</v>
      </c>
      <c r="D73" s="43" t="s">
        <v>432</v>
      </c>
      <c r="E73" s="44" t="s">
        <v>277</v>
      </c>
      <c r="F73" s="44">
        <v>39</v>
      </c>
      <c r="G73" s="17"/>
      <c r="H73" s="23">
        <f aca="true" t="shared" si="1" ref="H73:H136">ROUND(F73*G73,2)</f>
        <v>0</v>
      </c>
    </row>
    <row r="74" spans="1:8" ht="22.5" customHeight="1">
      <c r="A74" s="42" t="s">
        <v>433</v>
      </c>
      <c r="B74" s="42" t="s">
        <v>434</v>
      </c>
      <c r="C74" s="42" t="s">
        <v>406</v>
      </c>
      <c r="D74" s="43" t="s">
        <v>435</v>
      </c>
      <c r="E74" s="44" t="s">
        <v>290</v>
      </c>
      <c r="F74" s="44">
        <v>303</v>
      </c>
      <c r="G74" s="17"/>
      <c r="H74" s="23">
        <f t="shared" si="1"/>
        <v>0</v>
      </c>
    </row>
    <row r="75" spans="1:8" ht="22.5" customHeight="1">
      <c r="A75" s="42" t="s">
        <v>436</v>
      </c>
      <c r="B75" s="42" t="s">
        <v>437</v>
      </c>
      <c r="C75" s="42" t="s">
        <v>285</v>
      </c>
      <c r="D75" s="43" t="s">
        <v>438</v>
      </c>
      <c r="E75" s="44" t="s">
        <v>290</v>
      </c>
      <c r="F75" s="44">
        <v>65</v>
      </c>
      <c r="G75" s="17"/>
      <c r="H75" s="23">
        <f t="shared" si="1"/>
        <v>0</v>
      </c>
    </row>
    <row r="76" spans="1:8" ht="22.5" customHeight="1">
      <c r="A76" s="42" t="s">
        <v>439</v>
      </c>
      <c r="B76" s="42" t="s">
        <v>284</v>
      </c>
      <c r="C76" s="42" t="s">
        <v>285</v>
      </c>
      <c r="D76" s="43" t="s">
        <v>440</v>
      </c>
      <c r="E76" s="44" t="s">
        <v>292</v>
      </c>
      <c r="F76" s="44">
        <v>103</v>
      </c>
      <c r="G76" s="17"/>
      <c r="H76" s="23">
        <f t="shared" si="1"/>
        <v>0</v>
      </c>
    </row>
    <row r="77" spans="1:8" ht="22.5" customHeight="1">
      <c r="A77" s="42" t="s">
        <v>441</v>
      </c>
      <c r="B77" s="42" t="s">
        <v>442</v>
      </c>
      <c r="C77" s="42" t="s">
        <v>285</v>
      </c>
      <c r="D77" s="43" t="s">
        <v>443</v>
      </c>
      <c r="E77" s="44" t="s">
        <v>277</v>
      </c>
      <c r="F77" s="44">
        <v>2584</v>
      </c>
      <c r="G77" s="17"/>
      <c r="H77" s="23">
        <f t="shared" si="1"/>
        <v>0</v>
      </c>
    </row>
    <row r="78" spans="1:8" ht="22.5" customHeight="1">
      <c r="A78" s="42" t="s">
        <v>444</v>
      </c>
      <c r="B78" s="42" t="s">
        <v>284</v>
      </c>
      <c r="C78" s="42" t="s">
        <v>285</v>
      </c>
      <c r="D78" s="43" t="s">
        <v>445</v>
      </c>
      <c r="E78" s="44" t="s">
        <v>287</v>
      </c>
      <c r="F78" s="44">
        <v>1</v>
      </c>
      <c r="G78" s="17"/>
      <c r="H78" s="23">
        <f t="shared" si="1"/>
        <v>0</v>
      </c>
    </row>
    <row r="79" spans="1:8" ht="22.5" customHeight="1">
      <c r="A79" s="42" t="s">
        <v>446</v>
      </c>
      <c r="B79" s="42" t="s">
        <v>358</v>
      </c>
      <c r="C79" s="42" t="s">
        <v>420</v>
      </c>
      <c r="D79" s="43" t="s">
        <v>359</v>
      </c>
      <c r="E79" s="44" t="s">
        <v>277</v>
      </c>
      <c r="F79" s="44">
        <v>1878</v>
      </c>
      <c r="G79" s="17"/>
      <c r="H79" s="23">
        <f t="shared" si="1"/>
        <v>0</v>
      </c>
    </row>
    <row r="80" spans="1:8" ht="22.5" customHeight="1">
      <c r="A80" s="42" t="s">
        <v>447</v>
      </c>
      <c r="B80" s="42" t="s">
        <v>361</v>
      </c>
      <c r="C80" s="42" t="s">
        <v>420</v>
      </c>
      <c r="D80" s="43" t="s">
        <v>448</v>
      </c>
      <c r="E80" s="44" t="s">
        <v>277</v>
      </c>
      <c r="F80" s="44">
        <v>1878</v>
      </c>
      <c r="G80" s="17"/>
      <c r="H80" s="23">
        <f t="shared" si="1"/>
        <v>0</v>
      </c>
    </row>
    <row r="81" spans="1:8" ht="22.5" customHeight="1">
      <c r="A81" s="42" t="s">
        <v>449</v>
      </c>
      <c r="B81" s="42" t="s">
        <v>367</v>
      </c>
      <c r="C81" s="42" t="s">
        <v>420</v>
      </c>
      <c r="D81" s="43" t="s">
        <v>368</v>
      </c>
      <c r="E81" s="44" t="s">
        <v>369</v>
      </c>
      <c r="F81" s="44">
        <v>280.4</v>
      </c>
      <c r="G81" s="17"/>
      <c r="H81" s="23">
        <f t="shared" si="1"/>
        <v>0</v>
      </c>
    </row>
    <row r="82" spans="1:8" ht="22.5" customHeight="1">
      <c r="A82" s="42" t="s">
        <v>450</v>
      </c>
      <c r="B82" s="42" t="s">
        <v>451</v>
      </c>
      <c r="C82" s="42" t="s">
        <v>420</v>
      </c>
      <c r="D82" s="43" t="s">
        <v>452</v>
      </c>
      <c r="E82" s="44" t="s">
        <v>277</v>
      </c>
      <c r="F82" s="44">
        <v>1653</v>
      </c>
      <c r="G82" s="17"/>
      <c r="H82" s="23">
        <f t="shared" si="1"/>
        <v>0</v>
      </c>
    </row>
    <row r="83" spans="1:8" ht="22.5" customHeight="1">
      <c r="A83" s="42" t="s">
        <v>453</v>
      </c>
      <c r="B83" s="42" t="s">
        <v>454</v>
      </c>
      <c r="C83" s="42" t="s">
        <v>420</v>
      </c>
      <c r="D83" s="43" t="s">
        <v>455</v>
      </c>
      <c r="E83" s="44" t="s">
        <v>369</v>
      </c>
      <c r="F83" s="44">
        <v>645</v>
      </c>
      <c r="G83" s="17"/>
      <c r="H83" s="23">
        <f t="shared" si="1"/>
        <v>0</v>
      </c>
    </row>
    <row r="84" spans="1:8" ht="22.5" customHeight="1">
      <c r="A84" s="42" t="s">
        <v>456</v>
      </c>
      <c r="B84" s="42" t="s">
        <v>457</v>
      </c>
      <c r="C84" s="42" t="s">
        <v>420</v>
      </c>
      <c r="D84" s="43" t="s">
        <v>458</v>
      </c>
      <c r="E84" s="44" t="s">
        <v>304</v>
      </c>
      <c r="F84" s="44">
        <v>6609</v>
      </c>
      <c r="G84" s="17"/>
      <c r="H84" s="23">
        <f t="shared" si="1"/>
        <v>0</v>
      </c>
    </row>
    <row r="85" spans="1:8" ht="22.5" customHeight="1">
      <c r="A85" s="42" t="s">
        <v>459</v>
      </c>
      <c r="B85" s="42" t="s">
        <v>423</v>
      </c>
      <c r="C85" s="42" t="s">
        <v>420</v>
      </c>
      <c r="D85" s="43" t="s">
        <v>424</v>
      </c>
      <c r="E85" s="44" t="s">
        <v>277</v>
      </c>
      <c r="F85" s="44">
        <v>1653</v>
      </c>
      <c r="G85" s="17"/>
      <c r="H85" s="23">
        <f t="shared" si="1"/>
        <v>0</v>
      </c>
    </row>
    <row r="86" spans="1:8" ht="22.5" customHeight="1">
      <c r="A86" s="42" t="s">
        <v>460</v>
      </c>
      <c r="B86" s="42" t="s">
        <v>461</v>
      </c>
      <c r="C86" s="42" t="s">
        <v>420</v>
      </c>
      <c r="D86" s="43" t="s">
        <v>462</v>
      </c>
      <c r="E86" s="44" t="s">
        <v>369</v>
      </c>
      <c r="F86" s="44">
        <v>1189</v>
      </c>
      <c r="G86" s="17"/>
      <c r="H86" s="23">
        <f t="shared" si="1"/>
        <v>0</v>
      </c>
    </row>
    <row r="87" spans="1:8" ht="22.5" customHeight="1">
      <c r="A87" s="42" t="s">
        <v>463</v>
      </c>
      <c r="B87" s="42" t="s">
        <v>364</v>
      </c>
      <c r="C87" s="42" t="s">
        <v>420</v>
      </c>
      <c r="D87" s="43" t="s">
        <v>464</v>
      </c>
      <c r="E87" s="44" t="s">
        <v>277</v>
      </c>
      <c r="F87" s="44">
        <v>226</v>
      </c>
      <c r="G87" s="17"/>
      <c r="H87" s="23">
        <f t="shared" si="1"/>
        <v>0</v>
      </c>
    </row>
    <row r="88" spans="1:8" ht="22.5" customHeight="1">
      <c r="A88" s="42" t="s">
        <v>465</v>
      </c>
      <c r="B88" s="42" t="s">
        <v>431</v>
      </c>
      <c r="C88" s="42" t="s">
        <v>420</v>
      </c>
      <c r="D88" s="43" t="s">
        <v>432</v>
      </c>
      <c r="E88" s="44" t="s">
        <v>277</v>
      </c>
      <c r="F88" s="44">
        <v>226</v>
      </c>
      <c r="G88" s="17"/>
      <c r="H88" s="23">
        <f t="shared" si="1"/>
        <v>0</v>
      </c>
    </row>
    <row r="89" spans="1:8" ht="22.5" customHeight="1">
      <c r="A89" s="42" t="s">
        <v>466</v>
      </c>
      <c r="B89" s="42" t="s">
        <v>467</v>
      </c>
      <c r="C89" s="42" t="s">
        <v>275</v>
      </c>
      <c r="D89" s="43" t="s">
        <v>468</v>
      </c>
      <c r="E89" s="44" t="s">
        <v>353</v>
      </c>
      <c r="F89" s="44">
        <v>12</v>
      </c>
      <c r="G89" s="17"/>
      <c r="H89" s="23">
        <f t="shared" si="1"/>
        <v>0</v>
      </c>
    </row>
    <row r="90" spans="1:8" ht="22.5" customHeight="1">
      <c r="A90" s="42" t="s">
        <v>469</v>
      </c>
      <c r="B90" s="42" t="s">
        <v>470</v>
      </c>
      <c r="C90" s="42" t="s">
        <v>420</v>
      </c>
      <c r="D90" s="43" t="s">
        <v>471</v>
      </c>
      <c r="E90" s="44" t="s">
        <v>353</v>
      </c>
      <c r="F90" s="44">
        <v>12</v>
      </c>
      <c r="G90" s="17"/>
      <c r="H90" s="23">
        <f t="shared" si="1"/>
        <v>0</v>
      </c>
    </row>
    <row r="91" spans="1:8" s="1" customFormat="1" ht="22.5" customHeight="1">
      <c r="A91" s="39"/>
      <c r="B91" s="39"/>
      <c r="C91" s="40" t="s">
        <v>271</v>
      </c>
      <c r="D91" s="41" t="s">
        <v>472</v>
      </c>
      <c r="E91" s="39"/>
      <c r="F91" s="40"/>
      <c r="G91" s="16"/>
      <c r="H91" s="14"/>
    </row>
    <row r="92" spans="1:8" ht="22.5" customHeight="1">
      <c r="A92" s="42" t="s">
        <v>473</v>
      </c>
      <c r="B92" s="42" t="s">
        <v>474</v>
      </c>
      <c r="C92" s="42" t="s">
        <v>275</v>
      </c>
      <c r="D92" s="43" t="s">
        <v>475</v>
      </c>
      <c r="E92" s="44" t="s">
        <v>369</v>
      </c>
      <c r="F92" s="44">
        <v>198.84</v>
      </c>
      <c r="G92" s="17"/>
      <c r="H92" s="23">
        <f t="shared" si="1"/>
        <v>0</v>
      </c>
    </row>
    <row r="93" spans="1:8" ht="22.5" customHeight="1">
      <c r="A93" s="42" t="s">
        <v>476</v>
      </c>
      <c r="B93" s="42" t="s">
        <v>477</v>
      </c>
      <c r="C93" s="42" t="s">
        <v>275</v>
      </c>
      <c r="D93" s="43" t="s">
        <v>478</v>
      </c>
      <c r="E93" s="44" t="s">
        <v>369</v>
      </c>
      <c r="F93" s="44">
        <v>153.16</v>
      </c>
      <c r="G93" s="17"/>
      <c r="H93" s="23">
        <f t="shared" si="1"/>
        <v>0</v>
      </c>
    </row>
    <row r="94" spans="1:8" ht="22.5" customHeight="1">
      <c r="A94" s="42" t="s">
        <v>479</v>
      </c>
      <c r="B94" s="42" t="s">
        <v>480</v>
      </c>
      <c r="C94" s="42" t="s">
        <v>296</v>
      </c>
      <c r="D94" s="43" t="s">
        <v>481</v>
      </c>
      <c r="E94" s="44" t="s">
        <v>369</v>
      </c>
      <c r="F94" s="44">
        <v>198.84</v>
      </c>
      <c r="G94" s="17"/>
      <c r="H94" s="23">
        <f t="shared" si="1"/>
        <v>0</v>
      </c>
    </row>
    <row r="95" spans="1:8" ht="22.5" customHeight="1">
      <c r="A95" s="42" t="s">
        <v>482</v>
      </c>
      <c r="B95" s="42" t="s">
        <v>483</v>
      </c>
      <c r="C95" s="42" t="s">
        <v>296</v>
      </c>
      <c r="D95" s="43" t="s">
        <v>484</v>
      </c>
      <c r="E95" s="44" t="s">
        <v>353</v>
      </c>
      <c r="F95" s="44">
        <v>18</v>
      </c>
      <c r="G95" s="17"/>
      <c r="H95" s="23">
        <f t="shared" si="1"/>
        <v>0</v>
      </c>
    </row>
    <row r="96" spans="1:8" ht="22.5" customHeight="1">
      <c r="A96" s="42" t="s">
        <v>485</v>
      </c>
      <c r="B96" s="42" t="s">
        <v>486</v>
      </c>
      <c r="C96" s="42" t="s">
        <v>296</v>
      </c>
      <c r="D96" s="43" t="s">
        <v>487</v>
      </c>
      <c r="E96" s="44" t="s">
        <v>369</v>
      </c>
      <c r="F96" s="44">
        <v>153.16</v>
      </c>
      <c r="G96" s="17"/>
      <c r="H96" s="23">
        <f t="shared" si="1"/>
        <v>0</v>
      </c>
    </row>
    <row r="97" spans="1:8" ht="22.5" customHeight="1">
      <c r="A97" s="42" t="s">
        <v>488</v>
      </c>
      <c r="B97" s="42" t="s">
        <v>483</v>
      </c>
      <c r="C97" s="42" t="s">
        <v>296</v>
      </c>
      <c r="D97" s="43" t="s">
        <v>489</v>
      </c>
      <c r="E97" s="44" t="s">
        <v>353</v>
      </c>
      <c r="F97" s="44">
        <v>5</v>
      </c>
      <c r="G97" s="17"/>
      <c r="H97" s="23">
        <f t="shared" si="1"/>
        <v>0</v>
      </c>
    </row>
    <row r="98" spans="1:8" s="1" customFormat="1" ht="22.5" customHeight="1">
      <c r="A98" s="39"/>
      <c r="B98" s="39"/>
      <c r="C98" s="40" t="s">
        <v>271</v>
      </c>
      <c r="D98" s="41" t="s">
        <v>490</v>
      </c>
      <c r="E98" s="39"/>
      <c r="F98" s="40"/>
      <c r="G98" s="16"/>
      <c r="H98" s="14"/>
    </row>
    <row r="99" spans="1:8" ht="22.5" customHeight="1">
      <c r="A99" s="42" t="s">
        <v>491</v>
      </c>
      <c r="B99" s="42" t="s">
        <v>492</v>
      </c>
      <c r="C99" s="42" t="s">
        <v>275</v>
      </c>
      <c r="D99" s="43" t="s">
        <v>493</v>
      </c>
      <c r="E99" s="44" t="s">
        <v>369</v>
      </c>
      <c r="F99" s="44">
        <v>20.42</v>
      </c>
      <c r="G99" s="17"/>
      <c r="H99" s="23">
        <f t="shared" si="1"/>
        <v>0</v>
      </c>
    </row>
    <row r="100" spans="1:8" ht="22.5" customHeight="1">
      <c r="A100" s="42" t="s">
        <v>494</v>
      </c>
      <c r="B100" s="42" t="s">
        <v>492</v>
      </c>
      <c r="C100" s="42" t="s">
        <v>495</v>
      </c>
      <c r="D100" s="43" t="s">
        <v>496</v>
      </c>
      <c r="E100" s="44" t="s">
        <v>369</v>
      </c>
      <c r="F100" s="44">
        <v>20.42</v>
      </c>
      <c r="G100" s="17"/>
      <c r="H100" s="23">
        <f t="shared" si="1"/>
        <v>0</v>
      </c>
    </row>
    <row r="101" spans="1:8" s="1" customFormat="1" ht="22.5" customHeight="1">
      <c r="A101" s="39"/>
      <c r="B101" s="39"/>
      <c r="C101" s="40" t="s">
        <v>271</v>
      </c>
      <c r="D101" s="41" t="s">
        <v>497</v>
      </c>
      <c r="E101" s="39"/>
      <c r="F101" s="40"/>
      <c r="G101" s="16"/>
      <c r="H101" s="14"/>
    </row>
    <row r="102" spans="1:8" ht="22.5" customHeight="1">
      <c r="A102" s="42" t="s">
        <v>498</v>
      </c>
      <c r="B102" s="42" t="s">
        <v>499</v>
      </c>
      <c r="C102" s="42" t="s">
        <v>500</v>
      </c>
      <c r="D102" s="43" t="s">
        <v>501</v>
      </c>
      <c r="E102" s="44" t="s">
        <v>369</v>
      </c>
      <c r="F102" s="44">
        <v>373.68</v>
      </c>
      <c r="G102" s="17"/>
      <c r="H102" s="23">
        <f t="shared" si="1"/>
        <v>0</v>
      </c>
    </row>
    <row r="103" spans="1:8" ht="22.5" customHeight="1">
      <c r="A103" s="42" t="s">
        <v>502</v>
      </c>
      <c r="B103" s="42" t="s">
        <v>288</v>
      </c>
      <c r="C103" s="42" t="s">
        <v>500</v>
      </c>
      <c r="D103" s="43" t="s">
        <v>289</v>
      </c>
      <c r="E103" s="44" t="s">
        <v>290</v>
      </c>
      <c r="F103" s="44">
        <v>5.1</v>
      </c>
      <c r="G103" s="17"/>
      <c r="H103" s="23">
        <f t="shared" si="1"/>
        <v>0</v>
      </c>
    </row>
    <row r="104" spans="1:8" ht="22.5" customHeight="1">
      <c r="A104" s="42" t="s">
        <v>503</v>
      </c>
      <c r="B104" s="42" t="s">
        <v>284</v>
      </c>
      <c r="C104" s="42" t="s">
        <v>500</v>
      </c>
      <c r="D104" s="43" t="s">
        <v>504</v>
      </c>
      <c r="E104" s="44" t="s">
        <v>292</v>
      </c>
      <c r="F104" s="44">
        <v>3.532</v>
      </c>
      <c r="G104" s="17"/>
      <c r="H104" s="23">
        <f t="shared" si="1"/>
        <v>0</v>
      </c>
    </row>
    <row r="105" spans="1:8" ht="22.5" customHeight="1">
      <c r="A105" s="42" t="s">
        <v>505</v>
      </c>
      <c r="B105" s="42" t="s">
        <v>284</v>
      </c>
      <c r="C105" s="42" t="s">
        <v>506</v>
      </c>
      <c r="D105" s="43" t="s">
        <v>507</v>
      </c>
      <c r="E105" s="44" t="s">
        <v>508</v>
      </c>
      <c r="F105" s="44">
        <v>373.68</v>
      </c>
      <c r="G105" s="17"/>
      <c r="H105" s="23">
        <f t="shared" si="1"/>
        <v>0</v>
      </c>
    </row>
    <row r="106" spans="1:8" ht="22.5" customHeight="1">
      <c r="A106" s="42" t="s">
        <v>509</v>
      </c>
      <c r="B106" s="42" t="s">
        <v>510</v>
      </c>
      <c r="C106" s="42" t="s">
        <v>506</v>
      </c>
      <c r="D106" s="43" t="s">
        <v>511</v>
      </c>
      <c r="E106" s="44" t="s">
        <v>353</v>
      </c>
      <c r="F106" s="44">
        <v>40</v>
      </c>
      <c r="G106" s="17"/>
      <c r="H106" s="23">
        <f t="shared" si="1"/>
        <v>0</v>
      </c>
    </row>
    <row r="107" spans="1:8" ht="22.5" customHeight="1">
      <c r="A107" s="42" t="s">
        <v>512</v>
      </c>
      <c r="B107" s="42" t="s">
        <v>513</v>
      </c>
      <c r="C107" s="42" t="s">
        <v>506</v>
      </c>
      <c r="D107" s="43" t="s">
        <v>514</v>
      </c>
      <c r="E107" s="44" t="s">
        <v>353</v>
      </c>
      <c r="F107" s="44">
        <v>135</v>
      </c>
      <c r="G107" s="17"/>
      <c r="H107" s="23">
        <f t="shared" si="1"/>
        <v>0</v>
      </c>
    </row>
    <row r="108" spans="1:8" s="1" customFormat="1" ht="22.5" customHeight="1">
      <c r="A108" s="39"/>
      <c r="B108" s="39"/>
      <c r="C108" s="40" t="s">
        <v>271</v>
      </c>
      <c r="D108" s="41" t="s">
        <v>515</v>
      </c>
      <c r="E108" s="39"/>
      <c r="F108" s="40"/>
      <c r="G108" s="16"/>
      <c r="H108" s="14"/>
    </row>
    <row r="109" spans="1:8" ht="22.5" customHeight="1">
      <c r="A109" s="42" t="s">
        <v>516</v>
      </c>
      <c r="B109" s="42" t="s">
        <v>517</v>
      </c>
      <c r="C109" s="42" t="s">
        <v>500</v>
      </c>
      <c r="D109" s="43" t="s">
        <v>518</v>
      </c>
      <c r="E109" s="44" t="s">
        <v>353</v>
      </c>
      <c r="F109" s="44">
        <v>27</v>
      </c>
      <c r="G109" s="17"/>
      <c r="H109" s="23">
        <f t="shared" si="1"/>
        <v>0</v>
      </c>
    </row>
    <row r="110" spans="1:8" ht="22.5" customHeight="1">
      <c r="A110" s="42" t="s">
        <v>519</v>
      </c>
      <c r="B110" s="42" t="s">
        <v>520</v>
      </c>
      <c r="C110" s="42" t="s">
        <v>500</v>
      </c>
      <c r="D110" s="43" t="s">
        <v>521</v>
      </c>
      <c r="E110" s="44" t="s">
        <v>353</v>
      </c>
      <c r="F110" s="44">
        <v>12</v>
      </c>
      <c r="G110" s="17"/>
      <c r="H110" s="23">
        <f t="shared" si="1"/>
        <v>0</v>
      </c>
    </row>
    <row r="111" spans="1:8" ht="22.5" customHeight="1">
      <c r="A111" s="42" t="s">
        <v>522</v>
      </c>
      <c r="B111" s="42" t="s">
        <v>523</v>
      </c>
      <c r="C111" s="42" t="s">
        <v>500</v>
      </c>
      <c r="D111" s="43" t="s">
        <v>524</v>
      </c>
      <c r="E111" s="44" t="s">
        <v>277</v>
      </c>
      <c r="F111" s="44">
        <v>46.7</v>
      </c>
      <c r="G111" s="17"/>
      <c r="H111" s="23">
        <f t="shared" si="1"/>
        <v>0</v>
      </c>
    </row>
    <row r="112" spans="1:8" ht="22.5" customHeight="1">
      <c r="A112" s="42" t="s">
        <v>525</v>
      </c>
      <c r="B112" s="42" t="s">
        <v>284</v>
      </c>
      <c r="C112" s="42" t="s">
        <v>506</v>
      </c>
      <c r="D112" s="43" t="s">
        <v>526</v>
      </c>
      <c r="E112" s="44" t="s">
        <v>277</v>
      </c>
      <c r="F112" s="44">
        <v>186.8</v>
      </c>
      <c r="G112" s="17"/>
      <c r="H112" s="23">
        <f t="shared" si="1"/>
        <v>0</v>
      </c>
    </row>
    <row r="113" spans="1:8" ht="22.5" customHeight="1">
      <c r="A113" s="42" t="s">
        <v>527</v>
      </c>
      <c r="B113" s="42" t="s">
        <v>528</v>
      </c>
      <c r="C113" s="42" t="s">
        <v>506</v>
      </c>
      <c r="D113" s="43" t="s">
        <v>529</v>
      </c>
      <c r="E113" s="44" t="s">
        <v>530</v>
      </c>
      <c r="F113" s="44">
        <v>144</v>
      </c>
      <c r="G113" s="17"/>
      <c r="H113" s="23">
        <f t="shared" si="1"/>
        <v>0</v>
      </c>
    </row>
    <row r="114" spans="1:8" s="1" customFormat="1" ht="22.5" customHeight="1">
      <c r="A114" s="39"/>
      <c r="B114" s="39"/>
      <c r="C114" s="40" t="s">
        <v>271</v>
      </c>
      <c r="D114" s="41" t="s">
        <v>531</v>
      </c>
      <c r="E114" s="39"/>
      <c r="F114" s="40"/>
      <c r="G114" s="16"/>
      <c r="H114" s="14"/>
    </row>
    <row r="115" spans="1:8" ht="22.5" customHeight="1">
      <c r="A115" s="42" t="s">
        <v>532</v>
      </c>
      <c r="B115" s="42" t="s">
        <v>533</v>
      </c>
      <c r="C115" s="42" t="s">
        <v>420</v>
      </c>
      <c r="D115" s="43" t="s">
        <v>534</v>
      </c>
      <c r="E115" s="44" t="s">
        <v>277</v>
      </c>
      <c r="F115" s="44">
        <v>1878</v>
      </c>
      <c r="G115" s="17"/>
      <c r="H115" s="23">
        <f t="shared" si="1"/>
        <v>0</v>
      </c>
    </row>
    <row r="116" spans="1:8" ht="22.5" customHeight="1">
      <c r="A116" s="42" t="s">
        <v>535</v>
      </c>
      <c r="B116" s="42" t="s">
        <v>536</v>
      </c>
      <c r="C116" s="42" t="s">
        <v>420</v>
      </c>
      <c r="D116" s="43" t="s">
        <v>537</v>
      </c>
      <c r="E116" s="44" t="s">
        <v>277</v>
      </c>
      <c r="F116" s="44">
        <v>1653</v>
      </c>
      <c r="G116" s="17"/>
      <c r="H116" s="23">
        <f t="shared" si="1"/>
        <v>0</v>
      </c>
    </row>
    <row r="117" spans="1:8" ht="22.5" customHeight="1">
      <c r="A117" s="42" t="s">
        <v>538</v>
      </c>
      <c r="B117" s="42" t="s">
        <v>539</v>
      </c>
      <c r="C117" s="42" t="s">
        <v>420</v>
      </c>
      <c r="D117" s="43" t="s">
        <v>540</v>
      </c>
      <c r="E117" s="44" t="s">
        <v>277</v>
      </c>
      <c r="F117" s="44">
        <v>225.2</v>
      </c>
      <c r="G117" s="17"/>
      <c r="H117" s="23">
        <f t="shared" si="1"/>
        <v>0</v>
      </c>
    </row>
    <row r="118" spans="1:8" ht="22.5" customHeight="1">
      <c r="A118" s="42" t="s">
        <v>541</v>
      </c>
      <c r="B118" s="42" t="s">
        <v>377</v>
      </c>
      <c r="C118" s="42" t="s">
        <v>420</v>
      </c>
      <c r="D118" s="43" t="s">
        <v>542</v>
      </c>
      <c r="E118" s="44" t="s">
        <v>277</v>
      </c>
      <c r="F118" s="44">
        <v>1878</v>
      </c>
      <c r="G118" s="17"/>
      <c r="H118" s="23">
        <f t="shared" si="1"/>
        <v>0</v>
      </c>
    </row>
    <row r="119" spans="1:8" ht="22.5" customHeight="1">
      <c r="A119" s="42" t="s">
        <v>543</v>
      </c>
      <c r="B119" s="42" t="s">
        <v>544</v>
      </c>
      <c r="C119" s="42" t="s">
        <v>420</v>
      </c>
      <c r="D119" s="43" t="s">
        <v>545</v>
      </c>
      <c r="E119" s="44" t="s">
        <v>277</v>
      </c>
      <c r="F119" s="44">
        <v>231</v>
      </c>
      <c r="G119" s="17"/>
      <c r="H119" s="23">
        <f t="shared" si="1"/>
        <v>0</v>
      </c>
    </row>
    <row r="120" spans="1:8" ht="22.5" customHeight="1">
      <c r="A120" s="42" t="s">
        <v>546</v>
      </c>
      <c r="B120" s="42" t="s">
        <v>544</v>
      </c>
      <c r="C120" s="42" t="s">
        <v>420</v>
      </c>
      <c r="D120" s="43" t="s">
        <v>547</v>
      </c>
      <c r="E120" s="44" t="s">
        <v>277</v>
      </c>
      <c r="F120" s="44">
        <v>39</v>
      </c>
      <c r="G120" s="17"/>
      <c r="H120" s="23">
        <f t="shared" si="1"/>
        <v>0</v>
      </c>
    </row>
    <row r="121" spans="1:8" ht="22.5" customHeight="1">
      <c r="A121" s="42" t="s">
        <v>548</v>
      </c>
      <c r="B121" s="42" t="s">
        <v>549</v>
      </c>
      <c r="C121" s="42" t="s">
        <v>420</v>
      </c>
      <c r="D121" s="43" t="s">
        <v>550</v>
      </c>
      <c r="E121" s="44" t="s">
        <v>277</v>
      </c>
      <c r="F121" s="44">
        <v>270</v>
      </c>
      <c r="G121" s="17"/>
      <c r="H121" s="23">
        <f t="shared" si="1"/>
        <v>0</v>
      </c>
    </row>
    <row r="122" spans="1:8" s="1" customFormat="1" ht="22.5" customHeight="1">
      <c r="A122" s="39"/>
      <c r="B122" s="39"/>
      <c r="C122" s="40" t="s">
        <v>271</v>
      </c>
      <c r="D122" s="41" t="s">
        <v>551</v>
      </c>
      <c r="E122" s="39"/>
      <c r="F122" s="40"/>
      <c r="G122" s="16"/>
      <c r="H122" s="14"/>
    </row>
    <row r="123" spans="1:8" s="1" customFormat="1" ht="22.5" customHeight="1">
      <c r="A123" s="39"/>
      <c r="B123" s="39"/>
      <c r="C123" s="40" t="s">
        <v>271</v>
      </c>
      <c r="D123" s="41" t="s">
        <v>552</v>
      </c>
      <c r="E123" s="39"/>
      <c r="F123" s="40"/>
      <c r="G123" s="16"/>
      <c r="H123" s="14"/>
    </row>
    <row r="124" spans="1:8" ht="22.5" customHeight="1">
      <c r="A124" s="42" t="s">
        <v>553</v>
      </c>
      <c r="B124" s="42" t="s">
        <v>284</v>
      </c>
      <c r="C124" s="42" t="s">
        <v>506</v>
      </c>
      <c r="D124" s="43" t="s">
        <v>554</v>
      </c>
      <c r="E124" s="44" t="s">
        <v>304</v>
      </c>
      <c r="F124" s="44">
        <v>2</v>
      </c>
      <c r="G124" s="17"/>
      <c r="H124" s="23">
        <f t="shared" si="1"/>
        <v>0</v>
      </c>
    </row>
    <row r="125" spans="1:8" ht="22.5" customHeight="1">
      <c r="A125" s="42" t="s">
        <v>555</v>
      </c>
      <c r="B125" s="42" t="s">
        <v>284</v>
      </c>
      <c r="C125" s="42" t="s">
        <v>506</v>
      </c>
      <c r="D125" s="43" t="s">
        <v>556</v>
      </c>
      <c r="E125" s="44" t="s">
        <v>304</v>
      </c>
      <c r="F125" s="44">
        <v>2</v>
      </c>
      <c r="G125" s="17"/>
      <c r="H125" s="23">
        <f t="shared" si="1"/>
        <v>0</v>
      </c>
    </row>
    <row r="126" spans="1:8" ht="22.5" customHeight="1">
      <c r="A126" s="42" t="s">
        <v>557</v>
      </c>
      <c r="B126" s="42" t="s">
        <v>284</v>
      </c>
      <c r="C126" s="42" t="s">
        <v>506</v>
      </c>
      <c r="D126" s="43" t="s">
        <v>558</v>
      </c>
      <c r="E126" s="44" t="s">
        <v>304</v>
      </c>
      <c r="F126" s="44">
        <v>1</v>
      </c>
      <c r="G126" s="17"/>
      <c r="H126" s="23">
        <f t="shared" si="1"/>
        <v>0</v>
      </c>
    </row>
    <row r="127" spans="1:8" ht="22.5" customHeight="1">
      <c r="A127" s="42" t="s">
        <v>559</v>
      </c>
      <c r="B127" s="42" t="s">
        <v>284</v>
      </c>
      <c r="C127" s="42" t="s">
        <v>506</v>
      </c>
      <c r="D127" s="43" t="s">
        <v>560</v>
      </c>
      <c r="E127" s="44" t="s">
        <v>304</v>
      </c>
      <c r="F127" s="44">
        <v>10</v>
      </c>
      <c r="G127" s="17"/>
      <c r="H127" s="23">
        <f t="shared" si="1"/>
        <v>0</v>
      </c>
    </row>
    <row r="128" spans="1:8" ht="22.5" customHeight="1">
      <c r="A128" s="42" t="s">
        <v>561</v>
      </c>
      <c r="B128" s="42" t="s">
        <v>284</v>
      </c>
      <c r="C128" s="42" t="s">
        <v>506</v>
      </c>
      <c r="D128" s="43" t="s">
        <v>562</v>
      </c>
      <c r="E128" s="44" t="s">
        <v>304</v>
      </c>
      <c r="F128" s="44">
        <v>1</v>
      </c>
      <c r="G128" s="17"/>
      <c r="H128" s="23">
        <f t="shared" si="1"/>
        <v>0</v>
      </c>
    </row>
    <row r="129" spans="1:8" ht="22.5" customHeight="1">
      <c r="A129" s="42" t="s">
        <v>563</v>
      </c>
      <c r="B129" s="42" t="s">
        <v>284</v>
      </c>
      <c r="C129" s="42" t="s">
        <v>506</v>
      </c>
      <c r="D129" s="43" t="s">
        <v>564</v>
      </c>
      <c r="E129" s="44" t="s">
        <v>304</v>
      </c>
      <c r="F129" s="44">
        <v>1</v>
      </c>
      <c r="G129" s="17"/>
      <c r="H129" s="23">
        <f t="shared" si="1"/>
        <v>0</v>
      </c>
    </row>
    <row r="130" spans="1:8" ht="22.5" customHeight="1">
      <c r="A130" s="42" t="s">
        <v>565</v>
      </c>
      <c r="B130" s="42" t="s">
        <v>284</v>
      </c>
      <c r="C130" s="42" t="s">
        <v>506</v>
      </c>
      <c r="D130" s="43" t="s">
        <v>566</v>
      </c>
      <c r="E130" s="44" t="s">
        <v>304</v>
      </c>
      <c r="F130" s="44">
        <v>4</v>
      </c>
      <c r="G130" s="17"/>
      <c r="H130" s="23">
        <f t="shared" si="1"/>
        <v>0</v>
      </c>
    </row>
    <row r="131" spans="1:8" ht="22.5" customHeight="1">
      <c r="A131" s="42" t="s">
        <v>567</v>
      </c>
      <c r="B131" s="42" t="s">
        <v>284</v>
      </c>
      <c r="C131" s="42" t="s">
        <v>506</v>
      </c>
      <c r="D131" s="43" t="s">
        <v>568</v>
      </c>
      <c r="E131" s="44" t="s">
        <v>304</v>
      </c>
      <c r="F131" s="44">
        <v>2</v>
      </c>
      <c r="G131" s="17"/>
      <c r="H131" s="23">
        <f t="shared" si="1"/>
        <v>0</v>
      </c>
    </row>
    <row r="132" spans="1:8" ht="22.5" customHeight="1">
      <c r="A132" s="42" t="s">
        <v>569</v>
      </c>
      <c r="B132" s="42" t="s">
        <v>284</v>
      </c>
      <c r="C132" s="42" t="s">
        <v>506</v>
      </c>
      <c r="D132" s="43" t="s">
        <v>570</v>
      </c>
      <c r="E132" s="44" t="s">
        <v>304</v>
      </c>
      <c r="F132" s="44">
        <v>2</v>
      </c>
      <c r="G132" s="17"/>
      <c r="H132" s="23">
        <f t="shared" si="1"/>
        <v>0</v>
      </c>
    </row>
    <row r="133" spans="1:8" ht="22.5" customHeight="1">
      <c r="A133" s="42" t="s">
        <v>571</v>
      </c>
      <c r="B133" s="42" t="s">
        <v>284</v>
      </c>
      <c r="C133" s="42" t="s">
        <v>506</v>
      </c>
      <c r="D133" s="43" t="s">
        <v>572</v>
      </c>
      <c r="E133" s="44" t="s">
        <v>304</v>
      </c>
      <c r="F133" s="44">
        <v>2</v>
      </c>
      <c r="G133" s="17"/>
      <c r="H133" s="23">
        <f t="shared" si="1"/>
        <v>0</v>
      </c>
    </row>
    <row r="134" spans="1:8" ht="22.5" customHeight="1">
      <c r="A134" s="42" t="s">
        <v>573</v>
      </c>
      <c r="B134" s="42" t="s">
        <v>284</v>
      </c>
      <c r="C134" s="42" t="s">
        <v>506</v>
      </c>
      <c r="D134" s="43" t="s">
        <v>574</v>
      </c>
      <c r="E134" s="44" t="s">
        <v>304</v>
      </c>
      <c r="F134" s="44">
        <v>6</v>
      </c>
      <c r="G134" s="17"/>
      <c r="H134" s="23">
        <f t="shared" si="1"/>
        <v>0</v>
      </c>
    </row>
    <row r="135" spans="1:8" ht="22.5" customHeight="1">
      <c r="A135" s="42" t="s">
        <v>575</v>
      </c>
      <c r="B135" s="42" t="s">
        <v>284</v>
      </c>
      <c r="C135" s="42" t="s">
        <v>506</v>
      </c>
      <c r="D135" s="43" t="s">
        <v>576</v>
      </c>
      <c r="E135" s="44" t="s">
        <v>304</v>
      </c>
      <c r="F135" s="44">
        <v>5</v>
      </c>
      <c r="G135" s="17"/>
      <c r="H135" s="23">
        <f t="shared" si="1"/>
        <v>0</v>
      </c>
    </row>
    <row r="136" spans="1:8" ht="22.5" customHeight="1">
      <c r="A136" s="42" t="s">
        <v>577</v>
      </c>
      <c r="B136" s="42" t="s">
        <v>284</v>
      </c>
      <c r="C136" s="42" t="s">
        <v>506</v>
      </c>
      <c r="D136" s="43" t="s">
        <v>578</v>
      </c>
      <c r="E136" s="44" t="s">
        <v>304</v>
      </c>
      <c r="F136" s="44">
        <v>3</v>
      </c>
      <c r="G136" s="17"/>
      <c r="H136" s="23">
        <f t="shared" si="1"/>
        <v>0</v>
      </c>
    </row>
    <row r="137" spans="1:8" ht="22.5" customHeight="1">
      <c r="A137" s="42" t="s">
        <v>579</v>
      </c>
      <c r="B137" s="42" t="s">
        <v>284</v>
      </c>
      <c r="C137" s="42" t="s">
        <v>506</v>
      </c>
      <c r="D137" s="43" t="s">
        <v>580</v>
      </c>
      <c r="E137" s="44" t="s">
        <v>304</v>
      </c>
      <c r="F137" s="44">
        <v>3</v>
      </c>
      <c r="G137" s="17"/>
      <c r="H137" s="23">
        <f aca="true" t="shared" si="2" ref="H137:H200">ROUND(F137*G137,2)</f>
        <v>0</v>
      </c>
    </row>
    <row r="138" spans="1:8" ht="22.5" customHeight="1">
      <c r="A138" s="42" t="s">
        <v>581</v>
      </c>
      <c r="B138" s="42" t="s">
        <v>284</v>
      </c>
      <c r="C138" s="42" t="s">
        <v>506</v>
      </c>
      <c r="D138" s="43" t="s">
        <v>582</v>
      </c>
      <c r="E138" s="44" t="s">
        <v>304</v>
      </c>
      <c r="F138" s="44">
        <v>1</v>
      </c>
      <c r="G138" s="17"/>
      <c r="H138" s="23">
        <f t="shared" si="2"/>
        <v>0</v>
      </c>
    </row>
    <row r="139" spans="1:8" ht="22.5" customHeight="1">
      <c r="A139" s="42" t="s">
        <v>583</v>
      </c>
      <c r="B139" s="42" t="s">
        <v>584</v>
      </c>
      <c r="C139" s="42" t="s">
        <v>500</v>
      </c>
      <c r="D139" s="43" t="s">
        <v>585</v>
      </c>
      <c r="E139" s="44" t="s">
        <v>277</v>
      </c>
      <c r="F139" s="44">
        <v>8</v>
      </c>
      <c r="G139" s="17"/>
      <c r="H139" s="23">
        <f t="shared" si="2"/>
        <v>0</v>
      </c>
    </row>
    <row r="140" spans="1:8" ht="22.5" customHeight="1">
      <c r="A140" s="42" t="s">
        <v>586</v>
      </c>
      <c r="B140" s="42" t="s">
        <v>587</v>
      </c>
      <c r="C140" s="42" t="s">
        <v>500</v>
      </c>
      <c r="D140" s="43" t="s">
        <v>588</v>
      </c>
      <c r="E140" s="44" t="s">
        <v>277</v>
      </c>
      <c r="F140" s="44">
        <v>12.3</v>
      </c>
      <c r="G140" s="17"/>
      <c r="H140" s="23">
        <f t="shared" si="2"/>
        <v>0</v>
      </c>
    </row>
    <row r="141" spans="1:8" ht="22.5" customHeight="1">
      <c r="A141" s="42" t="s">
        <v>589</v>
      </c>
      <c r="B141" s="42" t="s">
        <v>590</v>
      </c>
      <c r="C141" s="42" t="s">
        <v>500</v>
      </c>
      <c r="D141" s="43" t="s">
        <v>591</v>
      </c>
      <c r="E141" s="44" t="s">
        <v>277</v>
      </c>
      <c r="F141" s="44">
        <v>21</v>
      </c>
      <c r="G141" s="17"/>
      <c r="H141" s="23">
        <f t="shared" si="2"/>
        <v>0</v>
      </c>
    </row>
    <row r="142" spans="1:8" ht="22.5" customHeight="1">
      <c r="A142" s="42" t="s">
        <v>592</v>
      </c>
      <c r="B142" s="42" t="s">
        <v>593</v>
      </c>
      <c r="C142" s="42" t="s">
        <v>500</v>
      </c>
      <c r="D142" s="43" t="s">
        <v>594</v>
      </c>
      <c r="E142" s="44" t="s">
        <v>277</v>
      </c>
      <c r="F142" s="44">
        <v>17.5</v>
      </c>
      <c r="G142" s="17"/>
      <c r="H142" s="23">
        <f t="shared" si="2"/>
        <v>0</v>
      </c>
    </row>
    <row r="143" spans="1:8" ht="22.5" customHeight="1">
      <c r="A143" s="42" t="s">
        <v>595</v>
      </c>
      <c r="B143" s="42" t="s">
        <v>288</v>
      </c>
      <c r="C143" s="42" t="s">
        <v>500</v>
      </c>
      <c r="D143" s="43" t="s">
        <v>289</v>
      </c>
      <c r="E143" s="44" t="s">
        <v>290</v>
      </c>
      <c r="F143" s="44">
        <v>3</v>
      </c>
      <c r="G143" s="17"/>
      <c r="H143" s="23">
        <f t="shared" si="2"/>
        <v>0</v>
      </c>
    </row>
    <row r="144" spans="1:8" ht="22.5" customHeight="1">
      <c r="A144" s="42" t="s">
        <v>596</v>
      </c>
      <c r="B144" s="42" t="s">
        <v>284</v>
      </c>
      <c r="C144" s="42" t="s">
        <v>500</v>
      </c>
      <c r="D144" s="43" t="s">
        <v>597</v>
      </c>
      <c r="E144" s="44" t="s">
        <v>292</v>
      </c>
      <c r="F144" s="44">
        <v>2.1</v>
      </c>
      <c r="G144" s="17"/>
      <c r="H144" s="23">
        <f t="shared" si="2"/>
        <v>0</v>
      </c>
    </row>
    <row r="145" spans="1:8" s="1" customFormat="1" ht="22.5" customHeight="1">
      <c r="A145" s="39"/>
      <c r="B145" s="39"/>
      <c r="C145" s="40" t="s">
        <v>271</v>
      </c>
      <c r="D145" s="41" t="s">
        <v>598</v>
      </c>
      <c r="E145" s="39"/>
      <c r="F145" s="40"/>
      <c r="G145" s="16"/>
      <c r="H145" s="14"/>
    </row>
    <row r="146" spans="1:8" ht="22.5" customHeight="1">
      <c r="A146" s="42" t="s">
        <v>599</v>
      </c>
      <c r="B146" s="42" t="s">
        <v>499</v>
      </c>
      <c r="C146" s="42" t="s">
        <v>500</v>
      </c>
      <c r="D146" s="43" t="s">
        <v>501</v>
      </c>
      <c r="E146" s="44" t="s">
        <v>369</v>
      </c>
      <c r="F146" s="44">
        <v>70.9</v>
      </c>
      <c r="G146" s="17"/>
      <c r="H146" s="23">
        <f t="shared" si="2"/>
        <v>0</v>
      </c>
    </row>
    <row r="147" spans="1:8" ht="22.5" customHeight="1">
      <c r="A147" s="42" t="s">
        <v>600</v>
      </c>
      <c r="B147" s="42" t="s">
        <v>288</v>
      </c>
      <c r="C147" s="42" t="s">
        <v>500</v>
      </c>
      <c r="D147" s="43" t="s">
        <v>289</v>
      </c>
      <c r="E147" s="44" t="s">
        <v>290</v>
      </c>
      <c r="F147" s="44">
        <v>0.8</v>
      </c>
      <c r="G147" s="17"/>
      <c r="H147" s="23">
        <f t="shared" si="2"/>
        <v>0</v>
      </c>
    </row>
    <row r="148" spans="1:8" ht="22.5" customHeight="1">
      <c r="A148" s="42" t="s">
        <v>601</v>
      </c>
      <c r="B148" s="42" t="s">
        <v>284</v>
      </c>
      <c r="C148" s="42" t="s">
        <v>500</v>
      </c>
      <c r="D148" s="43" t="s">
        <v>602</v>
      </c>
      <c r="E148" s="44" t="s">
        <v>292</v>
      </c>
      <c r="F148" s="44">
        <v>1.4</v>
      </c>
      <c r="G148" s="17"/>
      <c r="H148" s="23">
        <f t="shared" si="2"/>
        <v>0</v>
      </c>
    </row>
    <row r="149" spans="1:8" ht="22.5" customHeight="1">
      <c r="A149" s="42" t="s">
        <v>603</v>
      </c>
      <c r="B149" s="42" t="s">
        <v>284</v>
      </c>
      <c r="C149" s="42" t="s">
        <v>506</v>
      </c>
      <c r="D149" s="43" t="s">
        <v>604</v>
      </c>
      <c r="E149" s="44" t="s">
        <v>508</v>
      </c>
      <c r="F149" s="44">
        <v>70.9</v>
      </c>
      <c r="G149" s="17"/>
      <c r="H149" s="23">
        <f t="shared" si="2"/>
        <v>0</v>
      </c>
    </row>
    <row r="150" spans="1:8" ht="22.5" customHeight="1">
      <c r="A150" s="42" t="s">
        <v>605</v>
      </c>
      <c r="B150" s="42" t="s">
        <v>510</v>
      </c>
      <c r="C150" s="42" t="s">
        <v>506</v>
      </c>
      <c r="D150" s="43" t="s">
        <v>511</v>
      </c>
      <c r="E150" s="44" t="s">
        <v>353</v>
      </c>
      <c r="F150" s="44">
        <v>30</v>
      </c>
      <c r="G150" s="17"/>
      <c r="H150" s="23">
        <f t="shared" si="2"/>
        <v>0</v>
      </c>
    </row>
    <row r="151" spans="1:8" ht="22.5" customHeight="1">
      <c r="A151" s="42" t="s">
        <v>606</v>
      </c>
      <c r="B151" s="42" t="s">
        <v>513</v>
      </c>
      <c r="C151" s="42" t="s">
        <v>506</v>
      </c>
      <c r="D151" s="43" t="s">
        <v>514</v>
      </c>
      <c r="E151" s="44" t="s">
        <v>353</v>
      </c>
      <c r="F151" s="44">
        <v>15</v>
      </c>
      <c r="G151" s="17"/>
      <c r="H151" s="23">
        <f t="shared" si="2"/>
        <v>0</v>
      </c>
    </row>
    <row r="152" spans="1:8" s="1" customFormat="1" ht="22.5" customHeight="1">
      <c r="A152" s="39"/>
      <c r="B152" s="39"/>
      <c r="C152" s="40" t="s">
        <v>271</v>
      </c>
      <c r="D152" s="41" t="s">
        <v>607</v>
      </c>
      <c r="E152" s="39"/>
      <c r="F152" s="40"/>
      <c r="G152" s="16"/>
      <c r="H152" s="14"/>
    </row>
    <row r="153" spans="1:8" ht="22.5" customHeight="1">
      <c r="A153" s="42" t="s">
        <v>608</v>
      </c>
      <c r="B153" s="42" t="s">
        <v>609</v>
      </c>
      <c r="C153" s="42" t="s">
        <v>500</v>
      </c>
      <c r="D153" s="43" t="s">
        <v>610</v>
      </c>
      <c r="E153" s="44" t="s">
        <v>277</v>
      </c>
      <c r="F153" s="44">
        <v>3.9</v>
      </c>
      <c r="G153" s="17"/>
      <c r="H153" s="23">
        <f t="shared" si="2"/>
        <v>0</v>
      </c>
    </row>
    <row r="154" spans="1:8" ht="22.5" customHeight="1">
      <c r="A154" s="42" t="s">
        <v>611</v>
      </c>
      <c r="B154" s="42" t="s">
        <v>288</v>
      </c>
      <c r="C154" s="42" t="s">
        <v>500</v>
      </c>
      <c r="D154" s="43" t="s">
        <v>289</v>
      </c>
      <c r="E154" s="44" t="s">
        <v>290</v>
      </c>
      <c r="F154" s="44">
        <v>0.16</v>
      </c>
      <c r="G154" s="17"/>
      <c r="H154" s="23">
        <f t="shared" si="2"/>
        <v>0</v>
      </c>
    </row>
    <row r="155" spans="1:8" ht="22.5" customHeight="1">
      <c r="A155" s="42" t="s">
        <v>612</v>
      </c>
      <c r="B155" s="42" t="s">
        <v>284</v>
      </c>
      <c r="C155" s="42" t="s">
        <v>500</v>
      </c>
      <c r="D155" s="43" t="s">
        <v>613</v>
      </c>
      <c r="E155" s="44" t="s">
        <v>292</v>
      </c>
      <c r="F155" s="44">
        <v>0.11</v>
      </c>
      <c r="G155" s="17"/>
      <c r="H155" s="23">
        <f t="shared" si="2"/>
        <v>0</v>
      </c>
    </row>
    <row r="156" spans="1:8" ht="22.5" customHeight="1">
      <c r="A156" s="42" t="s">
        <v>614</v>
      </c>
      <c r="B156" s="42" t="s">
        <v>609</v>
      </c>
      <c r="C156" s="42" t="s">
        <v>506</v>
      </c>
      <c r="D156" s="43" t="s">
        <v>615</v>
      </c>
      <c r="E156" s="44" t="s">
        <v>277</v>
      </c>
      <c r="F156" s="44">
        <v>3.9</v>
      </c>
      <c r="G156" s="17"/>
      <c r="H156" s="23">
        <f t="shared" si="2"/>
        <v>0</v>
      </c>
    </row>
    <row r="157" spans="1:8" s="1" customFormat="1" ht="22.5" customHeight="1">
      <c r="A157" s="39"/>
      <c r="B157" s="39"/>
      <c r="C157" s="40" t="s">
        <v>271</v>
      </c>
      <c r="D157" s="41" t="s">
        <v>616</v>
      </c>
      <c r="E157" s="39"/>
      <c r="F157" s="40"/>
      <c r="G157" s="16"/>
      <c r="H157" s="14"/>
    </row>
    <row r="158" spans="1:8" ht="22.5" customHeight="1">
      <c r="A158" s="42" t="s">
        <v>617</v>
      </c>
      <c r="B158" s="42" t="s">
        <v>284</v>
      </c>
      <c r="C158" s="42" t="s">
        <v>275</v>
      </c>
      <c r="D158" s="43" t="s">
        <v>618</v>
      </c>
      <c r="E158" s="44" t="s">
        <v>353</v>
      </c>
      <c r="F158" s="44">
        <v>5</v>
      </c>
      <c r="G158" s="17"/>
      <c r="H158" s="23">
        <f t="shared" si="2"/>
        <v>0</v>
      </c>
    </row>
    <row r="159" spans="1:8" ht="22.5" customHeight="1">
      <c r="A159" s="42" t="s">
        <v>619</v>
      </c>
      <c r="B159" s="42" t="s">
        <v>499</v>
      </c>
      <c r="C159" s="42" t="s">
        <v>500</v>
      </c>
      <c r="D159" s="43" t="s">
        <v>501</v>
      </c>
      <c r="E159" s="44" t="s">
        <v>369</v>
      </c>
      <c r="F159" s="44">
        <v>12</v>
      </c>
      <c r="G159" s="17"/>
      <c r="H159" s="23">
        <f t="shared" si="2"/>
        <v>0</v>
      </c>
    </row>
    <row r="160" spans="1:8" ht="22.5" customHeight="1">
      <c r="A160" s="42" t="s">
        <v>620</v>
      </c>
      <c r="B160" s="42" t="s">
        <v>288</v>
      </c>
      <c r="C160" s="42" t="s">
        <v>500</v>
      </c>
      <c r="D160" s="43" t="s">
        <v>289</v>
      </c>
      <c r="E160" s="44" t="s">
        <v>290</v>
      </c>
      <c r="F160" s="44">
        <v>1.6</v>
      </c>
      <c r="G160" s="17"/>
      <c r="H160" s="23">
        <f t="shared" si="2"/>
        <v>0</v>
      </c>
    </row>
    <row r="161" spans="1:8" ht="22.5" customHeight="1">
      <c r="A161" s="42" t="s">
        <v>621</v>
      </c>
      <c r="B161" s="42" t="s">
        <v>284</v>
      </c>
      <c r="C161" s="42" t="s">
        <v>500</v>
      </c>
      <c r="D161" s="43" t="s">
        <v>597</v>
      </c>
      <c r="E161" s="44" t="s">
        <v>292</v>
      </c>
      <c r="F161" s="44">
        <v>0.9</v>
      </c>
      <c r="G161" s="17"/>
      <c r="H161" s="23">
        <f t="shared" si="2"/>
        <v>0</v>
      </c>
    </row>
    <row r="162" spans="1:8" ht="22.5" customHeight="1">
      <c r="A162" s="42" t="s">
        <v>622</v>
      </c>
      <c r="B162" s="42" t="s">
        <v>284</v>
      </c>
      <c r="C162" s="42" t="s">
        <v>500</v>
      </c>
      <c r="D162" s="43" t="s">
        <v>602</v>
      </c>
      <c r="E162" s="44" t="s">
        <v>292</v>
      </c>
      <c r="F162" s="44">
        <v>0.24</v>
      </c>
      <c r="G162" s="17"/>
      <c r="H162" s="23">
        <f t="shared" si="2"/>
        <v>0</v>
      </c>
    </row>
    <row r="163" spans="1:8" ht="22.5" customHeight="1">
      <c r="A163" s="42" t="s">
        <v>623</v>
      </c>
      <c r="B163" s="42" t="s">
        <v>284</v>
      </c>
      <c r="C163" s="42" t="s">
        <v>500</v>
      </c>
      <c r="D163" s="43" t="s">
        <v>504</v>
      </c>
      <c r="E163" s="44" t="s">
        <v>292</v>
      </c>
      <c r="F163" s="44">
        <v>0.11</v>
      </c>
      <c r="G163" s="17"/>
      <c r="H163" s="23">
        <f t="shared" si="2"/>
        <v>0</v>
      </c>
    </row>
    <row r="164" spans="1:8" ht="22.5" customHeight="1">
      <c r="A164" s="42" t="s">
        <v>624</v>
      </c>
      <c r="B164" s="42" t="s">
        <v>284</v>
      </c>
      <c r="C164" s="42" t="s">
        <v>275</v>
      </c>
      <c r="D164" s="43" t="s">
        <v>625</v>
      </c>
      <c r="E164" s="44" t="s">
        <v>626</v>
      </c>
      <c r="F164" s="44">
        <v>1</v>
      </c>
      <c r="G164" s="17"/>
      <c r="H164" s="23">
        <f t="shared" si="2"/>
        <v>0</v>
      </c>
    </row>
    <row r="165" spans="1:8" ht="22.5" customHeight="1">
      <c r="A165" s="42" t="s">
        <v>627</v>
      </c>
      <c r="B165" s="42" t="s">
        <v>284</v>
      </c>
      <c r="C165" s="42" t="s">
        <v>506</v>
      </c>
      <c r="D165" s="43" t="s">
        <v>628</v>
      </c>
      <c r="E165" s="44" t="s">
        <v>304</v>
      </c>
      <c r="F165" s="44">
        <v>3</v>
      </c>
      <c r="G165" s="17"/>
      <c r="H165" s="23">
        <f t="shared" si="2"/>
        <v>0</v>
      </c>
    </row>
    <row r="166" spans="1:8" ht="22.5" customHeight="1">
      <c r="A166" s="42" t="s">
        <v>629</v>
      </c>
      <c r="B166" s="42" t="s">
        <v>284</v>
      </c>
      <c r="C166" s="42" t="s">
        <v>506</v>
      </c>
      <c r="D166" s="43" t="s">
        <v>630</v>
      </c>
      <c r="E166" s="44" t="s">
        <v>304</v>
      </c>
      <c r="F166" s="44">
        <v>2</v>
      </c>
      <c r="G166" s="17"/>
      <c r="H166" s="23">
        <f t="shared" si="2"/>
        <v>0</v>
      </c>
    </row>
    <row r="167" spans="1:8" ht="22.5" customHeight="1">
      <c r="A167" s="42" t="s">
        <v>631</v>
      </c>
      <c r="B167" s="42" t="s">
        <v>632</v>
      </c>
      <c r="C167" s="42" t="s">
        <v>500</v>
      </c>
      <c r="D167" s="43" t="s">
        <v>633</v>
      </c>
      <c r="E167" s="44" t="s">
        <v>277</v>
      </c>
      <c r="F167" s="44">
        <v>2.8</v>
      </c>
      <c r="G167" s="17"/>
      <c r="H167" s="23">
        <f t="shared" si="2"/>
        <v>0</v>
      </c>
    </row>
    <row r="168" spans="1:8" ht="22.5" customHeight="1">
      <c r="A168" s="42" t="s">
        <v>634</v>
      </c>
      <c r="B168" s="42" t="s">
        <v>284</v>
      </c>
      <c r="C168" s="42" t="s">
        <v>506</v>
      </c>
      <c r="D168" s="43" t="s">
        <v>604</v>
      </c>
      <c r="E168" s="44" t="s">
        <v>508</v>
      </c>
      <c r="F168" s="44">
        <v>12</v>
      </c>
      <c r="G168" s="17"/>
      <c r="H168" s="23">
        <f t="shared" si="2"/>
        <v>0</v>
      </c>
    </row>
    <row r="169" spans="1:8" ht="22.5" customHeight="1">
      <c r="A169" s="42" t="s">
        <v>635</v>
      </c>
      <c r="B169" s="42" t="s">
        <v>513</v>
      </c>
      <c r="C169" s="42" t="s">
        <v>506</v>
      </c>
      <c r="D169" s="43" t="s">
        <v>514</v>
      </c>
      <c r="E169" s="44" t="s">
        <v>353</v>
      </c>
      <c r="F169" s="44">
        <v>5</v>
      </c>
      <c r="G169" s="17"/>
      <c r="H169" s="23">
        <f t="shared" si="2"/>
        <v>0</v>
      </c>
    </row>
    <row r="170" spans="1:8" ht="22.5" customHeight="1">
      <c r="A170" s="42" t="s">
        <v>636</v>
      </c>
      <c r="B170" s="42" t="s">
        <v>499</v>
      </c>
      <c r="C170" s="42" t="s">
        <v>500</v>
      </c>
      <c r="D170" s="43" t="s">
        <v>501</v>
      </c>
      <c r="E170" s="44" t="s">
        <v>369</v>
      </c>
      <c r="F170" s="44">
        <v>11.5</v>
      </c>
      <c r="G170" s="17"/>
      <c r="H170" s="23">
        <f t="shared" si="2"/>
        <v>0</v>
      </c>
    </row>
    <row r="171" spans="1:8" ht="22.5" customHeight="1">
      <c r="A171" s="42" t="s">
        <v>637</v>
      </c>
      <c r="B171" s="42" t="s">
        <v>284</v>
      </c>
      <c r="C171" s="42" t="s">
        <v>506</v>
      </c>
      <c r="D171" s="43" t="s">
        <v>507</v>
      </c>
      <c r="E171" s="44" t="s">
        <v>508</v>
      </c>
      <c r="F171" s="44">
        <v>11.5</v>
      </c>
      <c r="G171" s="17"/>
      <c r="H171" s="23">
        <f t="shared" si="2"/>
        <v>0</v>
      </c>
    </row>
    <row r="172" spans="1:8" ht="22.5" customHeight="1">
      <c r="A172" s="42" t="s">
        <v>638</v>
      </c>
      <c r="B172" s="42" t="s">
        <v>513</v>
      </c>
      <c r="C172" s="42" t="s">
        <v>506</v>
      </c>
      <c r="D172" s="43" t="s">
        <v>514</v>
      </c>
      <c r="E172" s="44" t="s">
        <v>353</v>
      </c>
      <c r="F172" s="44">
        <v>5</v>
      </c>
      <c r="G172" s="17"/>
      <c r="H172" s="23">
        <f t="shared" si="2"/>
        <v>0</v>
      </c>
    </row>
    <row r="173" spans="1:8" s="1" customFormat="1" ht="12.75" customHeight="1">
      <c r="A173" s="12"/>
      <c r="B173" s="12"/>
      <c r="C173" s="37" t="s">
        <v>271</v>
      </c>
      <c r="D173" s="38" t="s">
        <v>639</v>
      </c>
      <c r="E173" s="12"/>
      <c r="F173" s="37"/>
      <c r="G173" s="15"/>
      <c r="H173" s="26"/>
    </row>
    <row r="174" spans="1:8" s="1" customFormat="1" ht="22.5" customHeight="1">
      <c r="A174" s="39"/>
      <c r="B174" s="39"/>
      <c r="C174" s="40" t="s">
        <v>271</v>
      </c>
      <c r="D174" s="41" t="s">
        <v>640</v>
      </c>
      <c r="E174" s="39"/>
      <c r="F174" s="40"/>
      <c r="G174" s="16"/>
      <c r="H174" s="14"/>
    </row>
    <row r="175" spans="1:8" s="1" customFormat="1" ht="22.5" customHeight="1">
      <c r="A175" s="39"/>
      <c r="B175" s="39"/>
      <c r="C175" s="40" t="s">
        <v>271</v>
      </c>
      <c r="D175" s="41" t="s">
        <v>641</v>
      </c>
      <c r="E175" s="39"/>
      <c r="F175" s="40"/>
      <c r="G175" s="16"/>
      <c r="H175" s="14"/>
    </row>
    <row r="176" spans="1:8" ht="22.5" customHeight="1">
      <c r="A176" s="42" t="s">
        <v>642</v>
      </c>
      <c r="B176" s="42" t="s">
        <v>643</v>
      </c>
      <c r="C176" s="42" t="s">
        <v>644</v>
      </c>
      <c r="D176" s="43" t="s">
        <v>645</v>
      </c>
      <c r="E176" s="44" t="s">
        <v>277</v>
      </c>
      <c r="F176" s="44">
        <v>24.64</v>
      </c>
      <c r="G176" s="17"/>
      <c r="H176" s="23">
        <f t="shared" si="2"/>
        <v>0</v>
      </c>
    </row>
    <row r="177" spans="1:8" ht="22.5" customHeight="1">
      <c r="A177" s="42" t="s">
        <v>646</v>
      </c>
      <c r="B177" s="42" t="s">
        <v>647</v>
      </c>
      <c r="C177" s="42" t="s">
        <v>644</v>
      </c>
      <c r="D177" s="43" t="s">
        <v>648</v>
      </c>
      <c r="E177" s="44" t="s">
        <v>277</v>
      </c>
      <c r="F177" s="44">
        <v>24.64</v>
      </c>
      <c r="G177" s="17"/>
      <c r="H177" s="23">
        <f t="shared" si="2"/>
        <v>0</v>
      </c>
    </row>
    <row r="178" spans="1:8" s="1" customFormat="1" ht="22.5" customHeight="1">
      <c r="A178" s="39"/>
      <c r="B178" s="39"/>
      <c r="C178" s="40" t="s">
        <v>271</v>
      </c>
      <c r="D178" s="41" t="s">
        <v>649</v>
      </c>
      <c r="E178" s="39"/>
      <c r="F178" s="40"/>
      <c r="G178" s="16"/>
      <c r="H178" s="14"/>
    </row>
    <row r="179" spans="1:8" ht="22.5" customHeight="1">
      <c r="A179" s="42" t="s">
        <v>650</v>
      </c>
      <c r="B179" s="42" t="s">
        <v>651</v>
      </c>
      <c r="C179" s="42" t="s">
        <v>652</v>
      </c>
      <c r="D179" s="43" t="s">
        <v>653</v>
      </c>
      <c r="E179" s="44" t="s">
        <v>277</v>
      </c>
      <c r="F179" s="44">
        <v>99.9</v>
      </c>
      <c r="G179" s="17"/>
      <c r="H179" s="23">
        <f t="shared" si="2"/>
        <v>0</v>
      </c>
    </row>
    <row r="180" spans="1:8" ht="22.5" customHeight="1">
      <c r="A180" s="42" t="s">
        <v>654</v>
      </c>
      <c r="B180" s="42" t="s">
        <v>655</v>
      </c>
      <c r="C180" s="42" t="s">
        <v>652</v>
      </c>
      <c r="D180" s="43" t="s">
        <v>656</v>
      </c>
      <c r="E180" s="44" t="s">
        <v>277</v>
      </c>
      <c r="F180" s="44">
        <v>99.9</v>
      </c>
      <c r="G180" s="17"/>
      <c r="H180" s="23">
        <f t="shared" si="2"/>
        <v>0</v>
      </c>
    </row>
    <row r="181" spans="1:8" s="1" customFormat="1" ht="22.5" customHeight="1">
      <c r="A181" s="39"/>
      <c r="B181" s="39"/>
      <c r="C181" s="40" t="s">
        <v>271</v>
      </c>
      <c r="D181" s="41" t="s">
        <v>657</v>
      </c>
      <c r="E181" s="39"/>
      <c r="F181" s="40"/>
      <c r="G181" s="16"/>
      <c r="H181" s="14"/>
    </row>
    <row r="182" spans="1:8" ht="22.5" customHeight="1">
      <c r="A182" s="42" t="s">
        <v>658</v>
      </c>
      <c r="B182" s="42" t="s">
        <v>659</v>
      </c>
      <c r="C182" s="42" t="s">
        <v>660</v>
      </c>
      <c r="D182" s="43" t="s">
        <v>661</v>
      </c>
      <c r="E182" s="44" t="s">
        <v>277</v>
      </c>
      <c r="F182" s="44">
        <v>17.08</v>
      </c>
      <c r="G182" s="17"/>
      <c r="H182" s="23">
        <f t="shared" si="2"/>
        <v>0</v>
      </c>
    </row>
    <row r="183" spans="1:8" ht="22.5" customHeight="1">
      <c r="A183" s="42" t="s">
        <v>662</v>
      </c>
      <c r="B183" s="42" t="s">
        <v>663</v>
      </c>
      <c r="C183" s="42" t="s">
        <v>664</v>
      </c>
      <c r="D183" s="43" t="s">
        <v>665</v>
      </c>
      <c r="E183" s="44" t="s">
        <v>277</v>
      </c>
      <c r="F183" s="44">
        <v>102</v>
      </c>
      <c r="G183" s="17"/>
      <c r="H183" s="23">
        <f t="shared" si="2"/>
        <v>0</v>
      </c>
    </row>
    <row r="184" spans="1:8" ht="22.5" customHeight="1">
      <c r="A184" s="42" t="s">
        <v>666</v>
      </c>
      <c r="B184" s="42" t="s">
        <v>667</v>
      </c>
      <c r="C184" s="42" t="s">
        <v>664</v>
      </c>
      <c r="D184" s="43" t="s">
        <v>668</v>
      </c>
      <c r="E184" s="44" t="s">
        <v>277</v>
      </c>
      <c r="F184" s="44">
        <v>102</v>
      </c>
      <c r="G184" s="17"/>
      <c r="H184" s="23">
        <f t="shared" si="2"/>
        <v>0</v>
      </c>
    </row>
    <row r="185" spans="1:8" s="1" customFormat="1" ht="22.5" customHeight="1">
      <c r="A185" s="39"/>
      <c r="B185" s="39"/>
      <c r="C185" s="40" t="s">
        <v>271</v>
      </c>
      <c r="D185" s="41" t="s">
        <v>669</v>
      </c>
      <c r="E185" s="39"/>
      <c r="F185" s="40"/>
      <c r="G185" s="16"/>
      <c r="H185" s="14"/>
    </row>
    <row r="186" spans="1:8" ht="22.5" customHeight="1">
      <c r="A186" s="42" t="s">
        <v>670</v>
      </c>
      <c r="B186" s="42" t="s">
        <v>671</v>
      </c>
      <c r="C186" s="42" t="s">
        <v>672</v>
      </c>
      <c r="D186" s="43" t="s">
        <v>673</v>
      </c>
      <c r="E186" s="44" t="s">
        <v>277</v>
      </c>
      <c r="F186" s="44">
        <v>22.4</v>
      </c>
      <c r="G186" s="17"/>
      <c r="H186" s="23">
        <f t="shared" si="2"/>
        <v>0</v>
      </c>
    </row>
    <row r="187" spans="1:8" s="1" customFormat="1" ht="22.5" customHeight="1">
      <c r="A187" s="39"/>
      <c r="B187" s="39"/>
      <c r="C187" s="40" t="s">
        <v>271</v>
      </c>
      <c r="D187" s="41" t="s">
        <v>674</v>
      </c>
      <c r="E187" s="39"/>
      <c r="F187" s="40"/>
      <c r="G187" s="16"/>
      <c r="H187" s="14"/>
    </row>
    <row r="188" spans="1:8" ht="22.5" customHeight="1">
      <c r="A188" s="42" t="s">
        <v>675</v>
      </c>
      <c r="B188" s="42" t="s">
        <v>676</v>
      </c>
      <c r="C188" s="42" t="s">
        <v>672</v>
      </c>
      <c r="D188" s="43" t="s">
        <v>677</v>
      </c>
      <c r="E188" s="44" t="s">
        <v>277</v>
      </c>
      <c r="F188" s="44">
        <v>12</v>
      </c>
      <c r="G188" s="17"/>
      <c r="H188" s="23">
        <f t="shared" si="2"/>
        <v>0</v>
      </c>
    </row>
    <row r="189" spans="1:8" ht="22.5" customHeight="1">
      <c r="A189" s="42" t="s">
        <v>678</v>
      </c>
      <c r="B189" s="42" t="s">
        <v>676</v>
      </c>
      <c r="C189" s="42" t="s">
        <v>672</v>
      </c>
      <c r="D189" s="43" t="s">
        <v>679</v>
      </c>
      <c r="E189" s="44" t="s">
        <v>277</v>
      </c>
      <c r="F189" s="44">
        <v>62.5</v>
      </c>
      <c r="G189" s="17"/>
      <c r="H189" s="23">
        <f t="shared" si="2"/>
        <v>0</v>
      </c>
    </row>
    <row r="190" spans="1:8" ht="22.5" customHeight="1">
      <c r="A190" s="42" t="s">
        <v>680</v>
      </c>
      <c r="B190" s="42" t="s">
        <v>681</v>
      </c>
      <c r="C190" s="42" t="s">
        <v>672</v>
      </c>
      <c r="D190" s="43" t="s">
        <v>682</v>
      </c>
      <c r="E190" s="44" t="s">
        <v>277</v>
      </c>
      <c r="F190" s="44">
        <v>3.3</v>
      </c>
      <c r="G190" s="17"/>
      <c r="H190" s="23">
        <f t="shared" si="2"/>
        <v>0</v>
      </c>
    </row>
    <row r="191" spans="1:8" ht="22.5" customHeight="1">
      <c r="A191" s="42" t="s">
        <v>683</v>
      </c>
      <c r="B191" s="42" t="s">
        <v>681</v>
      </c>
      <c r="C191" s="42" t="s">
        <v>672</v>
      </c>
      <c r="D191" s="43" t="s">
        <v>684</v>
      </c>
      <c r="E191" s="44" t="s">
        <v>277</v>
      </c>
      <c r="F191" s="44">
        <v>20.1</v>
      </c>
      <c r="G191" s="17"/>
      <c r="H191" s="23">
        <f t="shared" si="2"/>
        <v>0</v>
      </c>
    </row>
    <row r="192" spans="1:8" ht="22.5" customHeight="1">
      <c r="A192" s="42" t="s">
        <v>685</v>
      </c>
      <c r="B192" s="42" t="s">
        <v>686</v>
      </c>
      <c r="C192" s="42" t="s">
        <v>664</v>
      </c>
      <c r="D192" s="43" t="s">
        <v>687</v>
      </c>
      <c r="E192" s="44" t="s">
        <v>277</v>
      </c>
      <c r="F192" s="44">
        <v>97.7</v>
      </c>
      <c r="G192" s="17"/>
      <c r="H192" s="23">
        <f t="shared" si="2"/>
        <v>0</v>
      </c>
    </row>
    <row r="193" spans="1:8" ht="22.5" customHeight="1">
      <c r="A193" s="42" t="s">
        <v>688</v>
      </c>
      <c r="B193" s="42" t="s">
        <v>689</v>
      </c>
      <c r="C193" s="42" t="s">
        <v>672</v>
      </c>
      <c r="D193" s="43" t="s">
        <v>690</v>
      </c>
      <c r="E193" s="44" t="s">
        <v>353</v>
      </c>
      <c r="F193" s="44">
        <v>9</v>
      </c>
      <c r="G193" s="17"/>
      <c r="H193" s="23">
        <f t="shared" si="2"/>
        <v>0</v>
      </c>
    </row>
    <row r="194" spans="1:8" s="1" customFormat="1" ht="22.5" customHeight="1">
      <c r="A194" s="39"/>
      <c r="B194" s="39"/>
      <c r="C194" s="40" t="s">
        <v>271</v>
      </c>
      <c r="D194" s="41" t="s">
        <v>691</v>
      </c>
      <c r="E194" s="39"/>
      <c r="F194" s="40"/>
      <c r="G194" s="16"/>
      <c r="H194" s="14"/>
    </row>
    <row r="195" spans="1:8" ht="22.5" customHeight="1">
      <c r="A195" s="42" t="s">
        <v>692</v>
      </c>
      <c r="B195" s="42" t="s">
        <v>663</v>
      </c>
      <c r="C195" s="42" t="s">
        <v>664</v>
      </c>
      <c r="D195" s="43" t="s">
        <v>665</v>
      </c>
      <c r="E195" s="44" t="s">
        <v>277</v>
      </c>
      <c r="F195" s="44">
        <v>233.9</v>
      </c>
      <c r="G195" s="17"/>
      <c r="H195" s="23">
        <f t="shared" si="2"/>
        <v>0</v>
      </c>
    </row>
    <row r="196" spans="1:8" ht="22.5" customHeight="1">
      <c r="A196" s="42" t="s">
        <v>693</v>
      </c>
      <c r="B196" s="42" t="s">
        <v>667</v>
      </c>
      <c r="C196" s="42" t="s">
        <v>664</v>
      </c>
      <c r="D196" s="43" t="s">
        <v>668</v>
      </c>
      <c r="E196" s="44" t="s">
        <v>277</v>
      </c>
      <c r="F196" s="44">
        <v>233.9</v>
      </c>
      <c r="G196" s="17"/>
      <c r="H196" s="23">
        <f t="shared" si="2"/>
        <v>0</v>
      </c>
    </row>
    <row r="197" spans="1:8" s="1" customFormat="1" ht="22.5" customHeight="1">
      <c r="A197" s="39"/>
      <c r="B197" s="39"/>
      <c r="C197" s="40" t="s">
        <v>271</v>
      </c>
      <c r="D197" s="41" t="s">
        <v>694</v>
      </c>
      <c r="E197" s="39"/>
      <c r="F197" s="40"/>
      <c r="G197" s="16"/>
      <c r="H197" s="14"/>
    </row>
    <row r="198" spans="1:8" ht="22.5" customHeight="1">
      <c r="A198" s="42" t="s">
        <v>695</v>
      </c>
      <c r="B198" s="42" t="s">
        <v>284</v>
      </c>
      <c r="C198" s="42" t="s">
        <v>500</v>
      </c>
      <c r="D198" s="43" t="s">
        <v>696</v>
      </c>
      <c r="E198" s="44" t="s">
        <v>287</v>
      </c>
      <c r="F198" s="44">
        <v>4</v>
      </c>
      <c r="G198" s="17"/>
      <c r="H198" s="23">
        <f t="shared" si="2"/>
        <v>0</v>
      </c>
    </row>
    <row r="199" spans="1:8" ht="22.5" customHeight="1">
      <c r="A199" s="42" t="s">
        <v>697</v>
      </c>
      <c r="B199" s="42" t="s">
        <v>288</v>
      </c>
      <c r="C199" s="42" t="s">
        <v>500</v>
      </c>
      <c r="D199" s="43" t="s">
        <v>289</v>
      </c>
      <c r="E199" s="44" t="s">
        <v>290</v>
      </c>
      <c r="F199" s="44">
        <v>3.2</v>
      </c>
      <c r="G199" s="17"/>
      <c r="H199" s="23">
        <f t="shared" si="2"/>
        <v>0</v>
      </c>
    </row>
    <row r="200" spans="1:8" ht="22.5" customHeight="1">
      <c r="A200" s="42" t="s">
        <v>698</v>
      </c>
      <c r="B200" s="42" t="s">
        <v>284</v>
      </c>
      <c r="C200" s="42" t="s">
        <v>500</v>
      </c>
      <c r="D200" s="43" t="s">
        <v>699</v>
      </c>
      <c r="E200" s="44" t="s">
        <v>292</v>
      </c>
      <c r="F200" s="44">
        <v>2.24</v>
      </c>
      <c r="G200" s="17"/>
      <c r="H200" s="23">
        <f t="shared" si="2"/>
        <v>0</v>
      </c>
    </row>
    <row r="201" spans="1:8" ht="22.5" customHeight="1">
      <c r="A201" s="42" t="s">
        <v>700</v>
      </c>
      <c r="B201" s="42" t="s">
        <v>284</v>
      </c>
      <c r="C201" s="42" t="s">
        <v>701</v>
      </c>
      <c r="D201" s="43" t="s">
        <v>702</v>
      </c>
      <c r="E201" s="44" t="s">
        <v>626</v>
      </c>
      <c r="F201" s="44">
        <v>3</v>
      </c>
      <c r="G201" s="17"/>
      <c r="H201" s="23">
        <f aca="true" t="shared" si="3" ref="H201:H245">ROUND(F201*G201,2)</f>
        <v>0</v>
      </c>
    </row>
    <row r="202" spans="1:8" ht="22.5" customHeight="1">
      <c r="A202" s="42" t="s">
        <v>703</v>
      </c>
      <c r="B202" s="42" t="s">
        <v>284</v>
      </c>
      <c r="C202" s="42" t="s">
        <v>701</v>
      </c>
      <c r="D202" s="43" t="s">
        <v>704</v>
      </c>
      <c r="E202" s="44" t="s">
        <v>626</v>
      </c>
      <c r="F202" s="44">
        <v>2</v>
      </c>
      <c r="G202" s="17"/>
      <c r="H202" s="23">
        <f t="shared" si="3"/>
        <v>0</v>
      </c>
    </row>
    <row r="203" spans="1:8" ht="22.5" customHeight="1">
      <c r="A203" s="42" t="s">
        <v>705</v>
      </c>
      <c r="B203" s="42" t="s">
        <v>284</v>
      </c>
      <c r="C203" s="42" t="s">
        <v>701</v>
      </c>
      <c r="D203" s="43" t="s">
        <v>706</v>
      </c>
      <c r="E203" s="44" t="s">
        <v>287</v>
      </c>
      <c r="F203" s="44">
        <v>3</v>
      </c>
      <c r="G203" s="17"/>
      <c r="H203" s="23">
        <f t="shared" si="3"/>
        <v>0</v>
      </c>
    </row>
    <row r="204" spans="1:8" ht="22.5" customHeight="1">
      <c r="A204" s="42" t="s">
        <v>707</v>
      </c>
      <c r="B204" s="42" t="s">
        <v>284</v>
      </c>
      <c r="C204" s="42" t="s">
        <v>701</v>
      </c>
      <c r="D204" s="43" t="s">
        <v>708</v>
      </c>
      <c r="E204" s="44" t="s">
        <v>287</v>
      </c>
      <c r="F204" s="44">
        <v>1</v>
      </c>
      <c r="G204" s="17"/>
      <c r="H204" s="23">
        <f t="shared" si="3"/>
        <v>0</v>
      </c>
    </row>
    <row r="205" spans="1:8" s="1" customFormat="1" ht="22.5" customHeight="1">
      <c r="A205" s="39"/>
      <c r="B205" s="39"/>
      <c r="C205" s="40" t="s">
        <v>271</v>
      </c>
      <c r="D205" s="41" t="s">
        <v>709</v>
      </c>
      <c r="E205" s="39"/>
      <c r="F205" s="40"/>
      <c r="G205" s="16"/>
      <c r="H205" s="14"/>
    </row>
    <row r="206" spans="1:8" ht="22.5" customHeight="1">
      <c r="A206" s="42" t="s">
        <v>710</v>
      </c>
      <c r="B206" s="42" t="s">
        <v>284</v>
      </c>
      <c r="C206" s="42" t="s">
        <v>711</v>
      </c>
      <c r="D206" s="43" t="s">
        <v>712</v>
      </c>
      <c r="E206" s="44" t="s">
        <v>304</v>
      </c>
      <c r="F206" s="44">
        <v>8</v>
      </c>
      <c r="G206" s="17"/>
      <c r="H206" s="23">
        <f t="shared" si="3"/>
        <v>0</v>
      </c>
    </row>
    <row r="207" spans="1:8" ht="22.5" customHeight="1">
      <c r="A207" s="42" t="s">
        <v>713</v>
      </c>
      <c r="B207" s="42" t="s">
        <v>284</v>
      </c>
      <c r="C207" s="42" t="s">
        <v>711</v>
      </c>
      <c r="D207" s="43" t="s">
        <v>714</v>
      </c>
      <c r="E207" s="44" t="s">
        <v>304</v>
      </c>
      <c r="F207" s="44">
        <v>4</v>
      </c>
      <c r="G207" s="17"/>
      <c r="H207" s="23">
        <f t="shared" si="3"/>
        <v>0</v>
      </c>
    </row>
    <row r="208" spans="1:8" ht="22.5" customHeight="1">
      <c r="A208" s="42" t="s">
        <v>715</v>
      </c>
      <c r="B208" s="42" t="s">
        <v>284</v>
      </c>
      <c r="C208" s="42" t="s">
        <v>711</v>
      </c>
      <c r="D208" s="43" t="s">
        <v>716</v>
      </c>
      <c r="E208" s="44" t="s">
        <v>304</v>
      </c>
      <c r="F208" s="44">
        <v>4</v>
      </c>
      <c r="G208" s="17"/>
      <c r="H208" s="23">
        <f t="shared" si="3"/>
        <v>0</v>
      </c>
    </row>
    <row r="209" spans="1:8" ht="22.5" customHeight="1">
      <c r="A209" s="42" t="s">
        <v>717</v>
      </c>
      <c r="B209" s="42" t="s">
        <v>284</v>
      </c>
      <c r="C209" s="42" t="s">
        <v>711</v>
      </c>
      <c r="D209" s="43" t="s">
        <v>718</v>
      </c>
      <c r="E209" s="44" t="s">
        <v>304</v>
      </c>
      <c r="F209" s="44">
        <v>4</v>
      </c>
      <c r="G209" s="17"/>
      <c r="H209" s="23">
        <f t="shared" si="3"/>
        <v>0</v>
      </c>
    </row>
    <row r="210" spans="1:8" s="1" customFormat="1" ht="22.5" customHeight="1">
      <c r="A210" s="39"/>
      <c r="B210" s="39"/>
      <c r="C210" s="40" t="s">
        <v>271</v>
      </c>
      <c r="D210" s="41" t="s">
        <v>719</v>
      </c>
      <c r="E210" s="39"/>
      <c r="F210" s="40"/>
      <c r="G210" s="16"/>
      <c r="H210" s="14"/>
    </row>
    <row r="211" spans="1:8" ht="22.5" customHeight="1">
      <c r="A211" s="42" t="s">
        <v>720</v>
      </c>
      <c r="B211" s="42" t="s">
        <v>284</v>
      </c>
      <c r="C211" s="42" t="s">
        <v>711</v>
      </c>
      <c r="D211" s="43" t="s">
        <v>721</v>
      </c>
      <c r="E211" s="44" t="s">
        <v>304</v>
      </c>
      <c r="F211" s="44">
        <v>5</v>
      </c>
      <c r="G211" s="17"/>
      <c r="H211" s="23">
        <f t="shared" si="3"/>
        <v>0</v>
      </c>
    </row>
    <row r="212" spans="1:8" ht="22.5" customHeight="1">
      <c r="A212" s="42" t="s">
        <v>722</v>
      </c>
      <c r="B212" s="42" t="s">
        <v>284</v>
      </c>
      <c r="C212" s="42" t="s">
        <v>711</v>
      </c>
      <c r="D212" s="43" t="s">
        <v>723</v>
      </c>
      <c r="E212" s="44" t="s">
        <v>304</v>
      </c>
      <c r="F212" s="44">
        <v>1</v>
      </c>
      <c r="G212" s="17"/>
      <c r="H212" s="23">
        <f t="shared" si="3"/>
        <v>0</v>
      </c>
    </row>
    <row r="213" spans="1:8" ht="22.5" customHeight="1">
      <c r="A213" s="42" t="s">
        <v>724</v>
      </c>
      <c r="B213" s="42" t="s">
        <v>284</v>
      </c>
      <c r="C213" s="42" t="s">
        <v>711</v>
      </c>
      <c r="D213" s="43" t="s">
        <v>725</v>
      </c>
      <c r="E213" s="44" t="s">
        <v>304</v>
      </c>
      <c r="F213" s="44">
        <v>5</v>
      </c>
      <c r="G213" s="17"/>
      <c r="H213" s="23">
        <f t="shared" si="3"/>
        <v>0</v>
      </c>
    </row>
    <row r="214" spans="1:8" ht="22.5" customHeight="1">
      <c r="A214" s="42" t="s">
        <v>726</v>
      </c>
      <c r="B214" s="42" t="s">
        <v>284</v>
      </c>
      <c r="C214" s="42" t="s">
        <v>711</v>
      </c>
      <c r="D214" s="43" t="s">
        <v>727</v>
      </c>
      <c r="E214" s="44" t="s">
        <v>304</v>
      </c>
      <c r="F214" s="44">
        <v>5</v>
      </c>
      <c r="G214" s="17"/>
      <c r="H214" s="23">
        <f t="shared" si="3"/>
        <v>0</v>
      </c>
    </row>
    <row r="215" spans="1:8" ht="22.5" customHeight="1">
      <c r="A215" s="42" t="s">
        <v>728</v>
      </c>
      <c r="B215" s="42" t="s">
        <v>284</v>
      </c>
      <c r="C215" s="42" t="s">
        <v>711</v>
      </c>
      <c r="D215" s="43" t="s">
        <v>729</v>
      </c>
      <c r="E215" s="44" t="s">
        <v>304</v>
      </c>
      <c r="F215" s="44">
        <v>5</v>
      </c>
      <c r="G215" s="17"/>
      <c r="H215" s="23">
        <f t="shared" si="3"/>
        <v>0</v>
      </c>
    </row>
    <row r="216" spans="1:8" ht="22.5" customHeight="1">
      <c r="A216" s="42" t="s">
        <v>730</v>
      </c>
      <c r="B216" s="42" t="s">
        <v>284</v>
      </c>
      <c r="C216" s="42" t="s">
        <v>711</v>
      </c>
      <c r="D216" s="43" t="s">
        <v>731</v>
      </c>
      <c r="E216" s="44" t="s">
        <v>304</v>
      </c>
      <c r="F216" s="44">
        <v>5</v>
      </c>
      <c r="G216" s="17"/>
      <c r="H216" s="23">
        <f t="shared" si="3"/>
        <v>0</v>
      </c>
    </row>
    <row r="217" spans="1:8" ht="22.5" customHeight="1">
      <c r="A217" s="42" t="s">
        <v>732</v>
      </c>
      <c r="B217" s="42" t="s">
        <v>284</v>
      </c>
      <c r="C217" s="42" t="s">
        <v>711</v>
      </c>
      <c r="D217" s="43" t="s">
        <v>733</v>
      </c>
      <c r="E217" s="44" t="s">
        <v>304</v>
      </c>
      <c r="F217" s="44">
        <v>1</v>
      </c>
      <c r="G217" s="17"/>
      <c r="H217" s="23">
        <f t="shared" si="3"/>
        <v>0</v>
      </c>
    </row>
    <row r="218" spans="1:8" s="1" customFormat="1" ht="22.5" customHeight="1">
      <c r="A218" s="39"/>
      <c r="B218" s="39"/>
      <c r="C218" s="40" t="s">
        <v>271</v>
      </c>
      <c r="D218" s="41" t="s">
        <v>734</v>
      </c>
      <c r="E218" s="39"/>
      <c r="F218" s="40"/>
      <c r="G218" s="16"/>
      <c r="H218" s="14"/>
    </row>
    <row r="219" spans="1:8" ht="22.5" customHeight="1">
      <c r="A219" s="42" t="s">
        <v>735</v>
      </c>
      <c r="B219" s="42" t="s">
        <v>736</v>
      </c>
      <c r="C219" s="42" t="s">
        <v>500</v>
      </c>
      <c r="D219" s="43" t="s">
        <v>737</v>
      </c>
      <c r="E219" s="44" t="s">
        <v>277</v>
      </c>
      <c r="F219" s="44">
        <v>40.21</v>
      </c>
      <c r="G219" s="17"/>
      <c r="H219" s="23">
        <f t="shared" si="3"/>
        <v>0</v>
      </c>
    </row>
    <row r="220" spans="1:8" ht="22.5" customHeight="1">
      <c r="A220" s="42" t="s">
        <v>738</v>
      </c>
      <c r="B220" s="42" t="s">
        <v>739</v>
      </c>
      <c r="C220" s="42" t="s">
        <v>500</v>
      </c>
      <c r="D220" s="43" t="s">
        <v>740</v>
      </c>
      <c r="E220" s="44" t="s">
        <v>277</v>
      </c>
      <c r="F220" s="44">
        <v>30.04</v>
      </c>
      <c r="G220" s="17"/>
      <c r="H220" s="23">
        <f t="shared" si="3"/>
        <v>0</v>
      </c>
    </row>
    <row r="221" spans="1:8" ht="22.5" customHeight="1">
      <c r="A221" s="42" t="s">
        <v>741</v>
      </c>
      <c r="B221" s="42" t="s">
        <v>742</v>
      </c>
      <c r="C221" s="42" t="s">
        <v>275</v>
      </c>
      <c r="D221" s="43" t="s">
        <v>743</v>
      </c>
      <c r="E221" s="44" t="s">
        <v>290</v>
      </c>
      <c r="F221" s="44">
        <v>0.9</v>
      </c>
      <c r="G221" s="17"/>
      <c r="H221" s="23">
        <f t="shared" si="3"/>
        <v>0</v>
      </c>
    </row>
    <row r="222" spans="1:8" ht="22.5" customHeight="1">
      <c r="A222" s="42" t="s">
        <v>744</v>
      </c>
      <c r="B222" s="42" t="s">
        <v>745</v>
      </c>
      <c r="C222" s="42" t="s">
        <v>275</v>
      </c>
      <c r="D222" s="43" t="s">
        <v>746</v>
      </c>
      <c r="E222" s="44" t="s">
        <v>277</v>
      </c>
      <c r="F222" s="44">
        <v>32.2</v>
      </c>
      <c r="G222" s="17"/>
      <c r="H222" s="23">
        <f t="shared" si="3"/>
        <v>0</v>
      </c>
    </row>
    <row r="223" spans="1:8" ht="22.5" customHeight="1">
      <c r="A223" s="42" t="s">
        <v>747</v>
      </c>
      <c r="B223" s="42" t="s">
        <v>748</v>
      </c>
      <c r="C223" s="42" t="s">
        <v>275</v>
      </c>
      <c r="D223" s="43" t="s">
        <v>749</v>
      </c>
      <c r="E223" s="44" t="s">
        <v>290</v>
      </c>
      <c r="F223" s="44">
        <v>3.2</v>
      </c>
      <c r="G223" s="17"/>
      <c r="H223" s="23">
        <f t="shared" si="3"/>
        <v>0</v>
      </c>
    </row>
    <row r="224" spans="1:8" ht="22.5" customHeight="1">
      <c r="A224" s="42" t="s">
        <v>750</v>
      </c>
      <c r="B224" s="42" t="s">
        <v>751</v>
      </c>
      <c r="C224" s="42" t="s">
        <v>275</v>
      </c>
      <c r="D224" s="43" t="s">
        <v>752</v>
      </c>
      <c r="E224" s="44" t="s">
        <v>369</v>
      </c>
      <c r="F224" s="44">
        <v>33</v>
      </c>
      <c r="G224" s="17"/>
      <c r="H224" s="23">
        <f t="shared" si="3"/>
        <v>0</v>
      </c>
    </row>
    <row r="225" spans="1:8" ht="22.5" customHeight="1">
      <c r="A225" s="42" t="s">
        <v>753</v>
      </c>
      <c r="B225" s="42" t="s">
        <v>284</v>
      </c>
      <c r="C225" s="42" t="s">
        <v>275</v>
      </c>
      <c r="D225" s="43" t="s">
        <v>754</v>
      </c>
      <c r="E225" s="44" t="s">
        <v>287</v>
      </c>
      <c r="F225" s="44">
        <v>1</v>
      </c>
      <c r="G225" s="17"/>
      <c r="H225" s="23">
        <f t="shared" si="3"/>
        <v>0</v>
      </c>
    </row>
    <row r="226" spans="1:8" ht="22.5" customHeight="1">
      <c r="A226" s="42" t="s">
        <v>755</v>
      </c>
      <c r="B226" s="42" t="s">
        <v>288</v>
      </c>
      <c r="C226" s="42" t="s">
        <v>285</v>
      </c>
      <c r="D226" s="43" t="s">
        <v>289</v>
      </c>
      <c r="E226" s="44" t="s">
        <v>290</v>
      </c>
      <c r="F226" s="44">
        <v>8.04</v>
      </c>
      <c r="G226" s="17"/>
      <c r="H226" s="23">
        <f t="shared" si="3"/>
        <v>0</v>
      </c>
    </row>
    <row r="227" spans="1:8" ht="22.5" customHeight="1">
      <c r="A227" s="42" t="s">
        <v>756</v>
      </c>
      <c r="B227" s="42" t="s">
        <v>284</v>
      </c>
      <c r="C227" s="42" t="s">
        <v>285</v>
      </c>
      <c r="D227" s="43" t="s">
        <v>291</v>
      </c>
      <c r="E227" s="44" t="s">
        <v>292</v>
      </c>
      <c r="F227" s="44">
        <v>20.1</v>
      </c>
      <c r="G227" s="17"/>
      <c r="H227" s="23">
        <f t="shared" si="3"/>
        <v>0</v>
      </c>
    </row>
    <row r="228" spans="1:8" s="1" customFormat="1" ht="22.5" customHeight="1">
      <c r="A228" s="39"/>
      <c r="B228" s="39"/>
      <c r="C228" s="40" t="s">
        <v>271</v>
      </c>
      <c r="D228" s="41" t="s">
        <v>757</v>
      </c>
      <c r="E228" s="39"/>
      <c r="F228" s="40"/>
      <c r="G228" s="16"/>
      <c r="H228" s="14"/>
    </row>
    <row r="229" spans="1:8" ht="22.5" customHeight="1">
      <c r="A229" s="42" t="s">
        <v>758</v>
      </c>
      <c r="B229" s="42" t="s">
        <v>284</v>
      </c>
      <c r="C229" s="42" t="s">
        <v>495</v>
      </c>
      <c r="D229" s="43" t="s">
        <v>759</v>
      </c>
      <c r="E229" s="44" t="s">
        <v>287</v>
      </c>
      <c r="F229" s="44">
        <v>3</v>
      </c>
      <c r="G229" s="17"/>
      <c r="H229" s="23">
        <f t="shared" si="3"/>
        <v>0</v>
      </c>
    </row>
    <row r="230" spans="1:8" ht="22.5" customHeight="1">
      <c r="A230" s="42" t="s">
        <v>760</v>
      </c>
      <c r="B230" s="42" t="s">
        <v>284</v>
      </c>
      <c r="C230" s="42" t="s">
        <v>495</v>
      </c>
      <c r="D230" s="43" t="s">
        <v>761</v>
      </c>
      <c r="E230" s="44" t="s">
        <v>626</v>
      </c>
      <c r="F230" s="44">
        <v>1</v>
      </c>
      <c r="G230" s="17"/>
      <c r="H230" s="23">
        <f t="shared" si="3"/>
        <v>0</v>
      </c>
    </row>
    <row r="231" spans="1:8" s="1" customFormat="1" ht="22.5" customHeight="1">
      <c r="A231" s="39"/>
      <c r="B231" s="39"/>
      <c r="C231" s="40" t="s">
        <v>271</v>
      </c>
      <c r="D231" s="41" t="s">
        <v>762</v>
      </c>
      <c r="E231" s="39"/>
      <c r="F231" s="40"/>
      <c r="G231" s="16"/>
      <c r="H231" s="14"/>
    </row>
    <row r="232" spans="1:8" s="1" customFormat="1" ht="22.5" customHeight="1">
      <c r="A232" s="39"/>
      <c r="B232" s="39"/>
      <c r="C232" s="40" t="s">
        <v>271</v>
      </c>
      <c r="D232" s="41" t="s">
        <v>763</v>
      </c>
      <c r="E232" s="39"/>
      <c r="F232" s="40"/>
      <c r="G232" s="16"/>
      <c r="H232" s="14"/>
    </row>
    <row r="233" spans="1:8" ht="22.5" customHeight="1">
      <c r="A233" s="42" t="s">
        <v>764</v>
      </c>
      <c r="B233" s="42" t="s">
        <v>765</v>
      </c>
      <c r="C233" s="42" t="s">
        <v>766</v>
      </c>
      <c r="D233" s="43" t="s">
        <v>767</v>
      </c>
      <c r="E233" s="44" t="s">
        <v>277</v>
      </c>
      <c r="F233" s="44">
        <v>26.3</v>
      </c>
      <c r="G233" s="17"/>
      <c r="H233" s="23">
        <f t="shared" si="3"/>
        <v>0</v>
      </c>
    </row>
    <row r="234" spans="1:8" ht="22.5" customHeight="1">
      <c r="A234" s="42" t="s">
        <v>768</v>
      </c>
      <c r="B234" s="42" t="s">
        <v>517</v>
      </c>
      <c r="C234" s="42" t="s">
        <v>275</v>
      </c>
      <c r="D234" s="43" t="s">
        <v>769</v>
      </c>
      <c r="E234" s="44" t="s">
        <v>353</v>
      </c>
      <c r="F234" s="44">
        <v>4</v>
      </c>
      <c r="G234" s="17"/>
      <c r="H234" s="23">
        <f t="shared" si="3"/>
        <v>0</v>
      </c>
    </row>
    <row r="235" spans="1:8" ht="22.5" customHeight="1">
      <c r="A235" s="42" t="s">
        <v>770</v>
      </c>
      <c r="B235" s="42" t="s">
        <v>284</v>
      </c>
      <c r="C235" s="42" t="s">
        <v>275</v>
      </c>
      <c r="D235" s="43" t="s">
        <v>771</v>
      </c>
      <c r="E235" s="44" t="s">
        <v>287</v>
      </c>
      <c r="F235" s="44">
        <v>3</v>
      </c>
      <c r="G235" s="17"/>
      <c r="H235" s="23">
        <f t="shared" si="3"/>
        <v>0</v>
      </c>
    </row>
    <row r="236" spans="1:8" ht="22.5" customHeight="1">
      <c r="A236" s="42" t="s">
        <v>772</v>
      </c>
      <c r="B236" s="42" t="s">
        <v>284</v>
      </c>
      <c r="C236" s="42" t="s">
        <v>285</v>
      </c>
      <c r="D236" s="43" t="s">
        <v>597</v>
      </c>
      <c r="E236" s="44" t="s">
        <v>292</v>
      </c>
      <c r="F236" s="44">
        <v>0.22</v>
      </c>
      <c r="G236" s="17"/>
      <c r="H236" s="23">
        <f t="shared" si="3"/>
        <v>0</v>
      </c>
    </row>
    <row r="237" spans="1:8" ht="22.5" customHeight="1">
      <c r="A237" s="42" t="s">
        <v>773</v>
      </c>
      <c r="B237" s="42" t="s">
        <v>774</v>
      </c>
      <c r="C237" s="42" t="s">
        <v>766</v>
      </c>
      <c r="D237" s="43" t="s">
        <v>775</v>
      </c>
      <c r="E237" s="44" t="s">
        <v>290</v>
      </c>
      <c r="F237" s="44">
        <v>4.05</v>
      </c>
      <c r="G237" s="17"/>
      <c r="H237" s="23">
        <f t="shared" si="3"/>
        <v>0</v>
      </c>
    </row>
    <row r="238" spans="1:8" s="1" customFormat="1" ht="22.5" customHeight="1">
      <c r="A238" s="39"/>
      <c r="B238" s="39"/>
      <c r="C238" s="40" t="s">
        <v>271</v>
      </c>
      <c r="D238" s="41" t="s">
        <v>776</v>
      </c>
      <c r="E238" s="39"/>
      <c r="F238" s="40"/>
      <c r="G238" s="16"/>
      <c r="H238" s="14"/>
    </row>
    <row r="239" spans="1:8" ht="22.5" customHeight="1">
      <c r="A239" s="42" t="s">
        <v>777</v>
      </c>
      <c r="B239" s="42" t="s">
        <v>778</v>
      </c>
      <c r="C239" s="42" t="s">
        <v>506</v>
      </c>
      <c r="D239" s="43" t="s">
        <v>779</v>
      </c>
      <c r="E239" s="44" t="s">
        <v>353</v>
      </c>
      <c r="F239" s="44">
        <v>142</v>
      </c>
      <c r="G239" s="17"/>
      <c r="H239" s="23">
        <f t="shared" si="3"/>
        <v>0</v>
      </c>
    </row>
    <row r="240" spans="1:8" s="1" customFormat="1" ht="22.5" customHeight="1">
      <c r="A240" s="39"/>
      <c r="B240" s="39"/>
      <c r="C240" s="40" t="s">
        <v>271</v>
      </c>
      <c r="D240" s="41" t="s">
        <v>780</v>
      </c>
      <c r="E240" s="39"/>
      <c r="F240" s="40"/>
      <c r="G240" s="16"/>
      <c r="H240" s="14"/>
    </row>
    <row r="241" spans="1:8" ht="22.5" customHeight="1">
      <c r="A241" s="42" t="s">
        <v>781</v>
      </c>
      <c r="B241" s="42" t="s">
        <v>284</v>
      </c>
      <c r="C241" s="42" t="s">
        <v>782</v>
      </c>
      <c r="D241" s="43" t="s">
        <v>783</v>
      </c>
      <c r="E241" s="44" t="s">
        <v>277</v>
      </c>
      <c r="F241" s="44">
        <v>17.2</v>
      </c>
      <c r="G241" s="17"/>
      <c r="H241" s="23">
        <f t="shared" si="3"/>
        <v>0</v>
      </c>
    </row>
    <row r="242" spans="1:8" s="1" customFormat="1" ht="22.5" customHeight="1">
      <c r="A242" s="39"/>
      <c r="B242" s="39"/>
      <c r="C242" s="40" t="s">
        <v>271</v>
      </c>
      <c r="D242" s="41" t="s">
        <v>784</v>
      </c>
      <c r="E242" s="39"/>
      <c r="F242" s="40"/>
      <c r="G242" s="16"/>
      <c r="H242" s="14"/>
    </row>
    <row r="243" spans="1:8" ht="22.5" customHeight="1">
      <c r="A243" s="42" t="s">
        <v>785</v>
      </c>
      <c r="B243" s="42" t="s">
        <v>284</v>
      </c>
      <c r="C243" s="42" t="s">
        <v>782</v>
      </c>
      <c r="D243" s="43" t="s">
        <v>786</v>
      </c>
      <c r="E243" s="44" t="s">
        <v>277</v>
      </c>
      <c r="F243" s="44">
        <v>4.14</v>
      </c>
      <c r="G243" s="17"/>
      <c r="H243" s="23">
        <f t="shared" si="3"/>
        <v>0</v>
      </c>
    </row>
    <row r="244" spans="1:8" s="1" customFormat="1" ht="22.5" customHeight="1">
      <c r="A244" s="39"/>
      <c r="B244" s="39"/>
      <c r="C244" s="40" t="s">
        <v>271</v>
      </c>
      <c r="D244" s="41" t="s">
        <v>787</v>
      </c>
      <c r="E244" s="39"/>
      <c r="F244" s="40"/>
      <c r="G244" s="16"/>
      <c r="H244" s="14"/>
    </row>
    <row r="245" spans="1:8" ht="22.5" customHeight="1">
      <c r="A245" s="42" t="s">
        <v>788</v>
      </c>
      <c r="B245" s="42" t="s">
        <v>284</v>
      </c>
      <c r="C245" s="42" t="s">
        <v>789</v>
      </c>
      <c r="D245" s="43" t="s">
        <v>790</v>
      </c>
      <c r="E245" s="44" t="s">
        <v>277</v>
      </c>
      <c r="F245" s="44">
        <v>91</v>
      </c>
      <c r="G245" s="17"/>
      <c r="H245" s="23">
        <f t="shared" si="3"/>
        <v>0</v>
      </c>
    </row>
    <row r="246" spans="1:8" ht="12.75">
      <c r="A246" s="52"/>
      <c r="B246" s="52"/>
      <c r="C246" s="52"/>
      <c r="D246" s="53" t="s">
        <v>796</v>
      </c>
      <c r="E246" s="53"/>
      <c r="F246" s="53"/>
      <c r="G246" s="53"/>
      <c r="H246" s="7">
        <f>SUM(H8:H245)</f>
        <v>0</v>
      </c>
    </row>
    <row r="247" spans="1:8" ht="12.75">
      <c r="A247" s="52"/>
      <c r="B247" s="52"/>
      <c r="C247" s="52"/>
      <c r="D247" s="53" t="s">
        <v>797</v>
      </c>
      <c r="E247" s="53"/>
      <c r="F247" s="53"/>
      <c r="G247" s="53"/>
      <c r="H247" s="7">
        <f>H246*23%</f>
        <v>0</v>
      </c>
    </row>
    <row r="248" spans="1:8" ht="12.75">
      <c r="A248" s="54"/>
      <c r="B248" s="54"/>
      <c r="C248" s="54"/>
      <c r="D248" s="55" t="s">
        <v>798</v>
      </c>
      <c r="E248" s="55"/>
      <c r="F248" s="55"/>
      <c r="G248" s="55"/>
      <c r="H248" s="8">
        <f>H246+H247</f>
        <v>0</v>
      </c>
    </row>
    <row r="251" spans="1:6" ht="15.75">
      <c r="A251" s="61" t="s">
        <v>799</v>
      </c>
      <c r="B251" s="61"/>
      <c r="C251" s="61"/>
      <c r="D251" s="61"/>
      <c r="E251" s="61"/>
      <c r="F251" s="61"/>
    </row>
    <row r="252" spans="1:6" ht="27" customHeight="1">
      <c r="A252" s="9" t="s">
        <v>800</v>
      </c>
      <c r="B252" s="62" t="s">
        <v>801</v>
      </c>
      <c r="C252" s="63"/>
      <c r="D252" s="64"/>
      <c r="E252" s="65"/>
      <c r="F252" s="65"/>
    </row>
    <row r="253" spans="1:6" ht="27" customHeight="1">
      <c r="A253" s="9" t="s">
        <v>802</v>
      </c>
      <c r="B253" s="59" t="s">
        <v>803</v>
      </c>
      <c r="C253" s="59"/>
      <c r="D253" s="59"/>
      <c r="E253" s="60"/>
      <c r="F253" s="60"/>
    </row>
    <row r="254" spans="1:6" ht="27" customHeight="1">
      <c r="A254" s="9" t="s">
        <v>804</v>
      </c>
      <c r="B254" s="59" t="s">
        <v>805</v>
      </c>
      <c r="C254" s="59"/>
      <c r="D254" s="59"/>
      <c r="E254" s="60"/>
      <c r="F254" s="60"/>
    </row>
    <row r="255" spans="1:6" ht="27" customHeight="1">
      <c r="A255" s="9" t="s">
        <v>806</v>
      </c>
      <c r="B255" s="59" t="s">
        <v>807</v>
      </c>
      <c r="C255" s="59"/>
      <c r="D255" s="59"/>
      <c r="E255" s="60"/>
      <c r="F255" s="60"/>
    </row>
  </sheetData>
  <sheetProtection password="CA7B" sheet="1"/>
  <mergeCells count="18">
    <mergeCell ref="B254:D254"/>
    <mergeCell ref="E254:F254"/>
    <mergeCell ref="B255:D255"/>
    <mergeCell ref="E255:F255"/>
    <mergeCell ref="A251:F251"/>
    <mergeCell ref="B252:D252"/>
    <mergeCell ref="E252:F252"/>
    <mergeCell ref="B253:D253"/>
    <mergeCell ref="E253:F253"/>
    <mergeCell ref="A247:C247"/>
    <mergeCell ref="D247:G247"/>
    <mergeCell ref="A248:C248"/>
    <mergeCell ref="D248:G248"/>
    <mergeCell ref="A1:H1"/>
    <mergeCell ref="A2:H2"/>
    <mergeCell ref="A3:H3"/>
    <mergeCell ref="A246:C246"/>
    <mergeCell ref="D246:G246"/>
  </mergeCells>
  <printOptions horizontalCentered="1"/>
  <pageMargins left="0.8661417322834646" right="0.2755905511811024" top="1.1811023622047245" bottom="0.7874015748031497" header="0.31496062992125984" footer="0.5118110236220472"/>
  <pageSetup horizontalDpi="600" verticalDpi="600" orientation="portrait" paperSize="9" r:id="rId2"/>
  <headerFooter alignWithMargins="0">
    <oddHeader>&amp;C&amp;G</oddHeader>
    <oddFooter>&amp;LZP.271.32.2017 - część 2&amp;CStrona &amp;P z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1">
      <selection activeCell="D98" sqref="D98"/>
    </sheetView>
  </sheetViews>
  <sheetFormatPr defaultColWidth="9.00390625" defaultRowHeight="12.75"/>
  <cols>
    <col min="1" max="1" width="4.75390625" style="0" customWidth="1"/>
    <col min="4" max="4" width="23.75390625" style="0" customWidth="1"/>
    <col min="5" max="5" width="6.375" style="0" bestFit="1" customWidth="1"/>
    <col min="6" max="6" width="5.75390625" style="0" bestFit="1" customWidth="1"/>
    <col min="8" max="8" width="15.875" style="0" customWidth="1"/>
  </cols>
  <sheetData>
    <row r="1" spans="1:8" ht="18" customHeight="1">
      <c r="A1" s="56" t="s">
        <v>791</v>
      </c>
      <c r="B1" s="56"/>
      <c r="C1" s="56"/>
      <c r="D1" s="56"/>
      <c r="E1" s="56"/>
      <c r="F1" s="56"/>
      <c r="G1" s="56"/>
      <c r="H1" s="56"/>
    </row>
    <row r="2" spans="1:8" ht="18" customHeight="1">
      <c r="A2" s="57" t="s">
        <v>792</v>
      </c>
      <c r="B2" s="57"/>
      <c r="C2" s="57"/>
      <c r="D2" s="57"/>
      <c r="E2" s="57"/>
      <c r="F2" s="57"/>
      <c r="G2" s="57"/>
      <c r="H2" s="57"/>
    </row>
    <row r="3" spans="1:8" ht="21" customHeight="1">
      <c r="A3" s="58" t="s">
        <v>808</v>
      </c>
      <c r="B3" s="58"/>
      <c r="C3" s="58"/>
      <c r="D3" s="58"/>
      <c r="E3" s="58"/>
      <c r="F3" s="58"/>
      <c r="G3" s="58"/>
      <c r="H3" s="58"/>
    </row>
    <row r="4" spans="1:8" s="1" customFormat="1" ht="22.5">
      <c r="A4" s="10" t="s">
        <v>257</v>
      </c>
      <c r="B4" s="10" t="s">
        <v>258</v>
      </c>
      <c r="C4" s="10" t="s">
        <v>259</v>
      </c>
      <c r="D4" s="10" t="s">
        <v>260</v>
      </c>
      <c r="E4" s="10" t="s">
        <v>261</v>
      </c>
      <c r="F4" s="10" t="s">
        <v>262</v>
      </c>
      <c r="G4" s="10" t="s">
        <v>794</v>
      </c>
      <c r="H4" s="10" t="s">
        <v>795</v>
      </c>
    </row>
    <row r="5" spans="1:8" s="1" customFormat="1" ht="12.75">
      <c r="A5" s="11" t="s">
        <v>263</v>
      </c>
      <c r="B5" s="11" t="s">
        <v>264</v>
      </c>
      <c r="C5" s="11" t="s">
        <v>265</v>
      </c>
      <c r="D5" s="11" t="s">
        <v>266</v>
      </c>
      <c r="E5" s="11" t="s">
        <v>267</v>
      </c>
      <c r="F5" s="11" t="s">
        <v>268</v>
      </c>
      <c r="G5" s="11">
        <v>7</v>
      </c>
      <c r="H5" s="11">
        <v>8</v>
      </c>
    </row>
    <row r="6" spans="1:8" s="1" customFormat="1" ht="12.75">
      <c r="A6" s="12"/>
      <c r="B6" s="12"/>
      <c r="C6" s="37" t="s">
        <v>271</v>
      </c>
      <c r="D6" s="38" t="s">
        <v>272</v>
      </c>
      <c r="E6" s="12"/>
      <c r="F6" s="12"/>
      <c r="G6" s="12"/>
      <c r="H6" s="12"/>
    </row>
    <row r="7" spans="1:8" s="1" customFormat="1" ht="22.5" customHeight="1">
      <c r="A7" s="39"/>
      <c r="B7" s="39"/>
      <c r="C7" s="40" t="s">
        <v>271</v>
      </c>
      <c r="D7" s="41" t="s">
        <v>809</v>
      </c>
      <c r="E7" s="39"/>
      <c r="F7" s="39"/>
      <c r="G7" s="5"/>
      <c r="H7" s="5"/>
    </row>
    <row r="8" spans="1:8" ht="22.5" customHeight="1">
      <c r="A8" s="42" t="s">
        <v>263</v>
      </c>
      <c r="B8" s="42" t="s">
        <v>810</v>
      </c>
      <c r="C8" s="42" t="s">
        <v>811</v>
      </c>
      <c r="D8" s="43" t="s">
        <v>812</v>
      </c>
      <c r="E8" s="44" t="s">
        <v>369</v>
      </c>
      <c r="F8" s="44">
        <v>50</v>
      </c>
      <c r="G8" s="17"/>
      <c r="H8" s="18">
        <f>ROUND(F8*G8,2)</f>
        <v>0</v>
      </c>
    </row>
    <row r="9" spans="1:8" ht="22.5" customHeight="1">
      <c r="A9" s="42" t="s">
        <v>264</v>
      </c>
      <c r="B9" s="42" t="s">
        <v>813</v>
      </c>
      <c r="C9" s="42" t="s">
        <v>811</v>
      </c>
      <c r="D9" s="43" t="s">
        <v>814</v>
      </c>
      <c r="E9" s="44" t="s">
        <v>369</v>
      </c>
      <c r="F9" s="44">
        <v>618</v>
      </c>
      <c r="G9" s="17"/>
      <c r="H9" s="18">
        <f aca="true" t="shared" si="0" ref="H9:H72">ROUND(F9*G9,2)</f>
        <v>0</v>
      </c>
    </row>
    <row r="10" spans="1:8" ht="22.5" customHeight="1">
      <c r="A10" s="42" t="s">
        <v>265</v>
      </c>
      <c r="B10" s="42" t="s">
        <v>815</v>
      </c>
      <c r="C10" s="42" t="s">
        <v>811</v>
      </c>
      <c r="D10" s="43" t="s">
        <v>816</v>
      </c>
      <c r="E10" s="44" t="s">
        <v>369</v>
      </c>
      <c r="F10" s="44">
        <v>595</v>
      </c>
      <c r="G10" s="17"/>
      <c r="H10" s="18">
        <f t="shared" si="0"/>
        <v>0</v>
      </c>
    </row>
    <row r="11" spans="1:8" ht="22.5" customHeight="1">
      <c r="A11" s="42" t="s">
        <v>266</v>
      </c>
      <c r="B11" s="42" t="s">
        <v>817</v>
      </c>
      <c r="C11" s="42" t="s">
        <v>811</v>
      </c>
      <c r="D11" s="43" t="s">
        <v>818</v>
      </c>
      <c r="E11" s="44" t="s">
        <v>287</v>
      </c>
      <c r="F11" s="44">
        <v>181</v>
      </c>
      <c r="G11" s="17"/>
      <c r="H11" s="18">
        <f t="shared" si="0"/>
        <v>0</v>
      </c>
    </row>
    <row r="12" spans="1:8" ht="22.5" customHeight="1">
      <c r="A12" s="42" t="s">
        <v>267</v>
      </c>
      <c r="B12" s="42" t="s">
        <v>819</v>
      </c>
      <c r="C12" s="42" t="s">
        <v>811</v>
      </c>
      <c r="D12" s="43" t="s">
        <v>820</v>
      </c>
      <c r="E12" s="44" t="s">
        <v>287</v>
      </c>
      <c r="F12" s="44">
        <v>11</v>
      </c>
      <c r="G12" s="17"/>
      <c r="H12" s="18">
        <f t="shared" si="0"/>
        <v>0</v>
      </c>
    </row>
    <row r="13" spans="1:8" ht="22.5" customHeight="1">
      <c r="A13" s="42" t="s">
        <v>268</v>
      </c>
      <c r="B13" s="42" t="s">
        <v>821</v>
      </c>
      <c r="C13" s="42" t="s">
        <v>811</v>
      </c>
      <c r="D13" s="43" t="s">
        <v>822</v>
      </c>
      <c r="E13" s="44" t="s">
        <v>304</v>
      </c>
      <c r="F13" s="44">
        <v>1</v>
      </c>
      <c r="G13" s="17"/>
      <c r="H13" s="18">
        <f t="shared" si="0"/>
        <v>0</v>
      </c>
    </row>
    <row r="14" spans="1:8" ht="22.5" customHeight="1">
      <c r="A14" s="42" t="s">
        <v>269</v>
      </c>
      <c r="B14" s="42" t="s">
        <v>823</v>
      </c>
      <c r="C14" s="42" t="s">
        <v>811</v>
      </c>
      <c r="D14" s="43" t="s">
        <v>824</v>
      </c>
      <c r="E14" s="44" t="s">
        <v>304</v>
      </c>
      <c r="F14" s="44">
        <v>44</v>
      </c>
      <c r="G14" s="17"/>
      <c r="H14" s="18">
        <f t="shared" si="0"/>
        <v>0</v>
      </c>
    </row>
    <row r="15" spans="1:8" ht="22.5" customHeight="1">
      <c r="A15" s="42" t="s">
        <v>270</v>
      </c>
      <c r="B15" s="42" t="s">
        <v>825</v>
      </c>
      <c r="C15" s="42" t="s">
        <v>811</v>
      </c>
      <c r="D15" s="43" t="s">
        <v>826</v>
      </c>
      <c r="E15" s="44" t="s">
        <v>304</v>
      </c>
      <c r="F15" s="44">
        <v>60</v>
      </c>
      <c r="G15" s="17"/>
      <c r="H15" s="18">
        <f t="shared" si="0"/>
        <v>0</v>
      </c>
    </row>
    <row r="16" spans="1:8" ht="22.5" customHeight="1">
      <c r="A16" s="42" t="s">
        <v>294</v>
      </c>
      <c r="B16" s="42" t="s">
        <v>284</v>
      </c>
      <c r="C16" s="42" t="s">
        <v>811</v>
      </c>
      <c r="D16" s="43" t="s">
        <v>827</v>
      </c>
      <c r="E16" s="44" t="s">
        <v>287</v>
      </c>
      <c r="F16" s="44">
        <v>1</v>
      </c>
      <c r="G16" s="17"/>
      <c r="H16" s="18">
        <f t="shared" si="0"/>
        <v>0</v>
      </c>
    </row>
    <row r="17" spans="1:8" ht="22.5" customHeight="1">
      <c r="A17" s="42" t="s">
        <v>298</v>
      </c>
      <c r="B17" s="42" t="s">
        <v>828</v>
      </c>
      <c r="C17" s="42" t="s">
        <v>811</v>
      </c>
      <c r="D17" s="43" t="s">
        <v>829</v>
      </c>
      <c r="E17" s="44" t="s">
        <v>369</v>
      </c>
      <c r="F17" s="44">
        <v>144.8</v>
      </c>
      <c r="G17" s="17"/>
      <c r="H17" s="18">
        <f t="shared" si="0"/>
        <v>0</v>
      </c>
    </row>
    <row r="18" spans="1:8" ht="22.5" customHeight="1">
      <c r="A18" s="42" t="s">
        <v>301</v>
      </c>
      <c r="B18" s="42" t="s">
        <v>830</v>
      </c>
      <c r="C18" s="42" t="s">
        <v>811</v>
      </c>
      <c r="D18" s="43" t="s">
        <v>831</v>
      </c>
      <c r="E18" s="44" t="s">
        <v>369</v>
      </c>
      <c r="F18" s="44">
        <v>24</v>
      </c>
      <c r="G18" s="17"/>
      <c r="H18" s="18">
        <f t="shared" si="0"/>
        <v>0</v>
      </c>
    </row>
    <row r="19" spans="1:8" ht="22.5" customHeight="1">
      <c r="A19" s="42" t="s">
        <v>305</v>
      </c>
      <c r="B19" s="42" t="s">
        <v>830</v>
      </c>
      <c r="C19" s="42" t="s">
        <v>811</v>
      </c>
      <c r="D19" s="43" t="s">
        <v>832</v>
      </c>
      <c r="E19" s="44" t="s">
        <v>369</v>
      </c>
      <c r="F19" s="44">
        <v>33.1</v>
      </c>
      <c r="G19" s="17"/>
      <c r="H19" s="18">
        <f t="shared" si="0"/>
        <v>0</v>
      </c>
    </row>
    <row r="20" spans="1:8" ht="22.5" customHeight="1">
      <c r="A20" s="42" t="s">
        <v>310</v>
      </c>
      <c r="B20" s="42" t="s">
        <v>833</v>
      </c>
      <c r="C20" s="42" t="s">
        <v>811</v>
      </c>
      <c r="D20" s="43" t="s">
        <v>834</v>
      </c>
      <c r="E20" s="44" t="s">
        <v>369</v>
      </c>
      <c r="F20" s="44">
        <v>32.4</v>
      </c>
      <c r="G20" s="17"/>
      <c r="H20" s="18">
        <f t="shared" si="0"/>
        <v>0</v>
      </c>
    </row>
    <row r="21" spans="1:8" ht="22.5" customHeight="1">
      <c r="A21" s="42" t="s">
        <v>314</v>
      </c>
      <c r="B21" s="42" t="s">
        <v>833</v>
      </c>
      <c r="C21" s="42" t="s">
        <v>811</v>
      </c>
      <c r="D21" s="43" t="s">
        <v>835</v>
      </c>
      <c r="E21" s="44" t="s">
        <v>369</v>
      </c>
      <c r="F21" s="44">
        <v>67.9</v>
      </c>
      <c r="G21" s="17"/>
      <c r="H21" s="18">
        <f t="shared" si="0"/>
        <v>0</v>
      </c>
    </row>
    <row r="22" spans="1:8" ht="22.5" customHeight="1">
      <c r="A22" s="42" t="s">
        <v>317</v>
      </c>
      <c r="B22" s="42" t="s">
        <v>836</v>
      </c>
      <c r="C22" s="42" t="s">
        <v>811</v>
      </c>
      <c r="D22" s="43" t="s">
        <v>837</v>
      </c>
      <c r="E22" s="44" t="s">
        <v>369</v>
      </c>
      <c r="F22" s="44">
        <v>64.1</v>
      </c>
      <c r="G22" s="17"/>
      <c r="H22" s="18">
        <f t="shared" si="0"/>
        <v>0</v>
      </c>
    </row>
    <row r="23" spans="1:8" ht="22.5" customHeight="1">
      <c r="A23" s="42" t="s">
        <v>318</v>
      </c>
      <c r="B23" s="42" t="s">
        <v>838</v>
      </c>
      <c r="C23" s="42" t="s">
        <v>811</v>
      </c>
      <c r="D23" s="43" t="s">
        <v>839</v>
      </c>
      <c r="E23" s="44" t="s">
        <v>369</v>
      </c>
      <c r="F23" s="44">
        <v>69.1</v>
      </c>
      <c r="G23" s="17"/>
      <c r="H23" s="18">
        <f t="shared" si="0"/>
        <v>0</v>
      </c>
    </row>
    <row r="24" spans="1:8" ht="22.5" customHeight="1">
      <c r="A24" s="42" t="s">
        <v>319</v>
      </c>
      <c r="B24" s="42" t="s">
        <v>840</v>
      </c>
      <c r="C24" s="42" t="s">
        <v>811</v>
      </c>
      <c r="D24" s="43" t="s">
        <v>841</v>
      </c>
      <c r="E24" s="44" t="s">
        <v>369</v>
      </c>
      <c r="F24" s="44">
        <v>47.9</v>
      </c>
      <c r="G24" s="17"/>
      <c r="H24" s="18">
        <f t="shared" si="0"/>
        <v>0</v>
      </c>
    </row>
    <row r="25" spans="1:8" ht="22.5" customHeight="1">
      <c r="A25" s="42" t="s">
        <v>322</v>
      </c>
      <c r="B25" s="42" t="s">
        <v>842</v>
      </c>
      <c r="C25" s="42" t="s">
        <v>811</v>
      </c>
      <c r="D25" s="43" t="s">
        <v>0</v>
      </c>
      <c r="E25" s="44" t="s">
        <v>369</v>
      </c>
      <c r="F25" s="44">
        <v>175.9</v>
      </c>
      <c r="G25" s="17"/>
      <c r="H25" s="18">
        <f t="shared" si="0"/>
        <v>0</v>
      </c>
    </row>
    <row r="26" spans="1:8" ht="22.5" customHeight="1">
      <c r="A26" s="42" t="s">
        <v>324</v>
      </c>
      <c r="B26" s="42" t="s">
        <v>1</v>
      </c>
      <c r="C26" s="42" t="s">
        <v>811</v>
      </c>
      <c r="D26" s="43" t="s">
        <v>2</v>
      </c>
      <c r="E26" s="44" t="s">
        <v>369</v>
      </c>
      <c r="F26" s="44">
        <v>24.8</v>
      </c>
      <c r="G26" s="17"/>
      <c r="H26" s="18">
        <f t="shared" si="0"/>
        <v>0</v>
      </c>
    </row>
    <row r="27" spans="1:8" ht="22.5" customHeight="1">
      <c r="A27" s="42" t="s">
        <v>326</v>
      </c>
      <c r="B27" s="42" t="s">
        <v>3</v>
      </c>
      <c r="C27" s="42" t="s">
        <v>811</v>
      </c>
      <c r="D27" s="43" t="s">
        <v>4</v>
      </c>
      <c r="E27" s="44" t="s">
        <v>369</v>
      </c>
      <c r="F27" s="44">
        <v>54.4</v>
      </c>
      <c r="G27" s="17"/>
      <c r="H27" s="18">
        <f t="shared" si="0"/>
        <v>0</v>
      </c>
    </row>
    <row r="28" spans="1:8" ht="22.5" customHeight="1">
      <c r="A28" s="42" t="s">
        <v>328</v>
      </c>
      <c r="B28" s="42" t="s">
        <v>5</v>
      </c>
      <c r="C28" s="42" t="s">
        <v>811</v>
      </c>
      <c r="D28" s="43" t="s">
        <v>6</v>
      </c>
      <c r="E28" s="44" t="s">
        <v>369</v>
      </c>
      <c r="F28" s="44">
        <v>3.7</v>
      </c>
      <c r="G28" s="17"/>
      <c r="H28" s="18">
        <f t="shared" si="0"/>
        <v>0</v>
      </c>
    </row>
    <row r="29" spans="1:8" ht="22.5" customHeight="1">
      <c r="A29" s="42" t="s">
        <v>329</v>
      </c>
      <c r="B29" s="42" t="s">
        <v>284</v>
      </c>
      <c r="C29" s="42" t="s">
        <v>811</v>
      </c>
      <c r="D29" s="43" t="s">
        <v>7</v>
      </c>
      <c r="E29" s="44" t="s">
        <v>287</v>
      </c>
      <c r="F29" s="44">
        <v>1</v>
      </c>
      <c r="G29" s="17"/>
      <c r="H29" s="18">
        <f t="shared" si="0"/>
        <v>0</v>
      </c>
    </row>
    <row r="30" spans="1:8" ht="22.5" customHeight="1">
      <c r="A30" s="42" t="s">
        <v>330</v>
      </c>
      <c r="B30" s="42" t="s">
        <v>8</v>
      </c>
      <c r="C30" s="42" t="s">
        <v>9</v>
      </c>
      <c r="D30" s="43" t="s">
        <v>10</v>
      </c>
      <c r="E30" s="44" t="s">
        <v>369</v>
      </c>
      <c r="F30" s="44">
        <v>1509.5</v>
      </c>
      <c r="G30" s="17"/>
      <c r="H30" s="18">
        <f t="shared" si="0"/>
        <v>0</v>
      </c>
    </row>
    <row r="31" spans="1:8" ht="22.5" customHeight="1">
      <c r="A31" s="42" t="s">
        <v>331</v>
      </c>
      <c r="B31" s="42" t="s">
        <v>11</v>
      </c>
      <c r="C31" s="42" t="s">
        <v>9</v>
      </c>
      <c r="D31" s="43" t="s">
        <v>12</v>
      </c>
      <c r="E31" s="44" t="s">
        <v>369</v>
      </c>
      <c r="F31" s="44">
        <v>1509.5</v>
      </c>
      <c r="G31" s="17"/>
      <c r="H31" s="18">
        <f t="shared" si="0"/>
        <v>0</v>
      </c>
    </row>
    <row r="32" spans="1:8" ht="22.5" customHeight="1">
      <c r="A32" s="42" t="s">
        <v>332</v>
      </c>
      <c r="B32" s="42" t="s">
        <v>13</v>
      </c>
      <c r="C32" s="42" t="s">
        <v>811</v>
      </c>
      <c r="D32" s="43" t="s">
        <v>14</v>
      </c>
      <c r="E32" s="44" t="s">
        <v>369</v>
      </c>
      <c r="F32" s="44">
        <v>30.3</v>
      </c>
      <c r="G32" s="17"/>
      <c r="H32" s="18">
        <f t="shared" si="0"/>
        <v>0</v>
      </c>
    </row>
    <row r="33" spans="1:8" ht="22.5" customHeight="1">
      <c r="A33" s="42" t="s">
        <v>333</v>
      </c>
      <c r="B33" s="42" t="s">
        <v>15</v>
      </c>
      <c r="C33" s="42" t="s">
        <v>811</v>
      </c>
      <c r="D33" s="43" t="s">
        <v>16</v>
      </c>
      <c r="E33" s="44" t="s">
        <v>369</v>
      </c>
      <c r="F33" s="44">
        <v>26.4</v>
      </c>
      <c r="G33" s="17"/>
      <c r="H33" s="18">
        <f t="shared" si="0"/>
        <v>0</v>
      </c>
    </row>
    <row r="34" spans="1:8" ht="22.5" customHeight="1">
      <c r="A34" s="42" t="s">
        <v>334</v>
      </c>
      <c r="B34" s="42" t="s">
        <v>13</v>
      </c>
      <c r="C34" s="42" t="s">
        <v>811</v>
      </c>
      <c r="D34" s="43" t="s">
        <v>17</v>
      </c>
      <c r="E34" s="44" t="s">
        <v>369</v>
      </c>
      <c r="F34" s="44">
        <v>12</v>
      </c>
      <c r="G34" s="17"/>
      <c r="H34" s="18">
        <f t="shared" si="0"/>
        <v>0</v>
      </c>
    </row>
    <row r="35" spans="1:8" ht="22.5" customHeight="1">
      <c r="A35" s="42" t="s">
        <v>336</v>
      </c>
      <c r="B35" s="42" t="s">
        <v>15</v>
      </c>
      <c r="C35" s="42" t="s">
        <v>811</v>
      </c>
      <c r="D35" s="43" t="s">
        <v>18</v>
      </c>
      <c r="E35" s="44" t="s">
        <v>369</v>
      </c>
      <c r="F35" s="44">
        <v>12</v>
      </c>
      <c r="G35" s="17"/>
      <c r="H35" s="18">
        <f t="shared" si="0"/>
        <v>0</v>
      </c>
    </row>
    <row r="36" spans="1:8" ht="22.5" customHeight="1">
      <c r="A36" s="42" t="s">
        <v>338</v>
      </c>
      <c r="B36" s="42" t="s">
        <v>13</v>
      </c>
      <c r="C36" s="42" t="s">
        <v>811</v>
      </c>
      <c r="D36" s="43" t="s">
        <v>19</v>
      </c>
      <c r="E36" s="44" t="s">
        <v>369</v>
      </c>
      <c r="F36" s="44">
        <v>23.4</v>
      </c>
      <c r="G36" s="17"/>
      <c r="H36" s="18">
        <f t="shared" si="0"/>
        <v>0</v>
      </c>
    </row>
    <row r="37" spans="1:8" ht="22.5" customHeight="1">
      <c r="A37" s="42" t="s">
        <v>339</v>
      </c>
      <c r="B37" s="42" t="s">
        <v>15</v>
      </c>
      <c r="C37" s="42" t="s">
        <v>811</v>
      </c>
      <c r="D37" s="43" t="s">
        <v>20</v>
      </c>
      <c r="E37" s="44" t="s">
        <v>369</v>
      </c>
      <c r="F37" s="44">
        <v>23.4</v>
      </c>
      <c r="G37" s="17"/>
      <c r="H37" s="18">
        <f t="shared" si="0"/>
        <v>0</v>
      </c>
    </row>
    <row r="38" spans="1:8" ht="22.5" customHeight="1">
      <c r="A38" s="42" t="s">
        <v>341</v>
      </c>
      <c r="B38" s="42" t="s">
        <v>21</v>
      </c>
      <c r="C38" s="42" t="s">
        <v>811</v>
      </c>
      <c r="D38" s="43" t="s">
        <v>22</v>
      </c>
      <c r="E38" s="44" t="s">
        <v>369</v>
      </c>
      <c r="F38" s="44">
        <v>62.3</v>
      </c>
      <c r="G38" s="17"/>
      <c r="H38" s="18">
        <f t="shared" si="0"/>
        <v>0</v>
      </c>
    </row>
    <row r="39" spans="1:8" ht="22.5" customHeight="1">
      <c r="A39" s="42" t="s">
        <v>344</v>
      </c>
      <c r="B39" s="42" t="s">
        <v>23</v>
      </c>
      <c r="C39" s="42" t="s">
        <v>811</v>
      </c>
      <c r="D39" s="43" t="s">
        <v>24</v>
      </c>
      <c r="E39" s="44" t="s">
        <v>369</v>
      </c>
      <c r="F39" s="44">
        <v>44.8</v>
      </c>
      <c r="G39" s="17"/>
      <c r="H39" s="18">
        <f t="shared" si="0"/>
        <v>0</v>
      </c>
    </row>
    <row r="40" spans="1:8" ht="22.5" customHeight="1">
      <c r="A40" s="42" t="s">
        <v>347</v>
      </c>
      <c r="B40" s="42" t="s">
        <v>25</v>
      </c>
      <c r="C40" s="42" t="s">
        <v>811</v>
      </c>
      <c r="D40" s="43" t="s">
        <v>26</v>
      </c>
      <c r="E40" s="44" t="s">
        <v>369</v>
      </c>
      <c r="F40" s="44">
        <v>16.2</v>
      </c>
      <c r="G40" s="17"/>
      <c r="H40" s="18">
        <f t="shared" si="0"/>
        <v>0</v>
      </c>
    </row>
    <row r="41" spans="1:8" ht="22.5" customHeight="1">
      <c r="A41" s="42" t="s">
        <v>350</v>
      </c>
      <c r="B41" s="42" t="s">
        <v>21</v>
      </c>
      <c r="C41" s="42" t="s">
        <v>811</v>
      </c>
      <c r="D41" s="43" t="s">
        <v>27</v>
      </c>
      <c r="E41" s="44" t="s">
        <v>369</v>
      </c>
      <c r="F41" s="44">
        <v>14.8</v>
      </c>
      <c r="G41" s="17"/>
      <c r="H41" s="18">
        <f t="shared" si="0"/>
        <v>0</v>
      </c>
    </row>
    <row r="42" spans="1:8" ht="22.5" customHeight="1">
      <c r="A42" s="42" t="s">
        <v>354</v>
      </c>
      <c r="B42" s="42" t="s">
        <v>23</v>
      </c>
      <c r="C42" s="42" t="s">
        <v>811</v>
      </c>
      <c r="D42" s="43" t="s">
        <v>28</v>
      </c>
      <c r="E42" s="44" t="s">
        <v>369</v>
      </c>
      <c r="F42" s="44">
        <v>14.4</v>
      </c>
      <c r="G42" s="17"/>
      <c r="H42" s="18">
        <f t="shared" si="0"/>
        <v>0</v>
      </c>
    </row>
    <row r="43" spans="1:8" ht="22.5" customHeight="1">
      <c r="A43" s="42" t="s">
        <v>357</v>
      </c>
      <c r="B43" s="42" t="s">
        <v>29</v>
      </c>
      <c r="C43" s="42" t="s">
        <v>811</v>
      </c>
      <c r="D43" s="43" t="s">
        <v>30</v>
      </c>
      <c r="E43" s="44" t="s">
        <v>369</v>
      </c>
      <c r="F43" s="44">
        <v>28.2</v>
      </c>
      <c r="G43" s="17"/>
      <c r="H43" s="18">
        <f t="shared" si="0"/>
        <v>0</v>
      </c>
    </row>
    <row r="44" spans="1:8" ht="22.5" customHeight="1">
      <c r="A44" s="42" t="s">
        <v>360</v>
      </c>
      <c r="B44" s="42" t="s">
        <v>21</v>
      </c>
      <c r="C44" s="42" t="s">
        <v>811</v>
      </c>
      <c r="D44" s="43" t="s">
        <v>31</v>
      </c>
      <c r="E44" s="44" t="s">
        <v>369</v>
      </c>
      <c r="F44" s="44">
        <v>37.6</v>
      </c>
      <c r="G44" s="17"/>
      <c r="H44" s="18">
        <f t="shared" si="0"/>
        <v>0</v>
      </c>
    </row>
    <row r="45" spans="1:8" ht="22.5" customHeight="1">
      <c r="A45" s="42" t="s">
        <v>363</v>
      </c>
      <c r="B45" s="42" t="s">
        <v>25</v>
      </c>
      <c r="C45" s="42" t="s">
        <v>811</v>
      </c>
      <c r="D45" s="43" t="s">
        <v>32</v>
      </c>
      <c r="E45" s="44" t="s">
        <v>369</v>
      </c>
      <c r="F45" s="44">
        <v>30.2</v>
      </c>
      <c r="G45" s="17"/>
      <c r="H45" s="18">
        <f t="shared" si="0"/>
        <v>0</v>
      </c>
    </row>
    <row r="46" spans="1:8" ht="22.5" customHeight="1">
      <c r="A46" s="42" t="s">
        <v>366</v>
      </c>
      <c r="B46" s="42" t="s">
        <v>21</v>
      </c>
      <c r="C46" s="42" t="s">
        <v>811</v>
      </c>
      <c r="D46" s="43" t="s">
        <v>33</v>
      </c>
      <c r="E46" s="44" t="s">
        <v>369</v>
      </c>
      <c r="F46" s="44">
        <v>83</v>
      </c>
      <c r="G46" s="17"/>
      <c r="H46" s="18">
        <f t="shared" si="0"/>
        <v>0</v>
      </c>
    </row>
    <row r="47" spans="1:8" ht="22.5" customHeight="1">
      <c r="A47" s="42" t="s">
        <v>370</v>
      </c>
      <c r="B47" s="42" t="s">
        <v>25</v>
      </c>
      <c r="C47" s="42" t="s">
        <v>811</v>
      </c>
      <c r="D47" s="43" t="s">
        <v>34</v>
      </c>
      <c r="E47" s="44" t="s">
        <v>369</v>
      </c>
      <c r="F47" s="44">
        <v>81.4</v>
      </c>
      <c r="G47" s="17"/>
      <c r="H47" s="18">
        <f t="shared" si="0"/>
        <v>0</v>
      </c>
    </row>
    <row r="48" spans="1:8" ht="22.5" customHeight="1">
      <c r="A48" s="42" t="s">
        <v>373</v>
      </c>
      <c r="B48" s="42" t="s">
        <v>29</v>
      </c>
      <c r="C48" s="42" t="s">
        <v>811</v>
      </c>
      <c r="D48" s="43" t="s">
        <v>35</v>
      </c>
      <c r="E48" s="44" t="s">
        <v>369</v>
      </c>
      <c r="F48" s="44">
        <v>6</v>
      </c>
      <c r="G48" s="17"/>
      <c r="H48" s="18">
        <f t="shared" si="0"/>
        <v>0</v>
      </c>
    </row>
    <row r="49" spans="1:8" ht="22.5" customHeight="1">
      <c r="A49" s="42" t="s">
        <v>376</v>
      </c>
      <c r="B49" s="42" t="s">
        <v>36</v>
      </c>
      <c r="C49" s="42" t="s">
        <v>811</v>
      </c>
      <c r="D49" s="43" t="s">
        <v>37</v>
      </c>
      <c r="E49" s="44" t="s">
        <v>369</v>
      </c>
      <c r="F49" s="44">
        <v>5.6</v>
      </c>
      <c r="G49" s="17"/>
      <c r="H49" s="18">
        <f t="shared" si="0"/>
        <v>0</v>
      </c>
    </row>
    <row r="50" spans="1:8" ht="22.5" customHeight="1">
      <c r="A50" s="42" t="s">
        <v>380</v>
      </c>
      <c r="B50" s="42" t="s">
        <v>21</v>
      </c>
      <c r="C50" s="42" t="s">
        <v>811</v>
      </c>
      <c r="D50" s="43" t="s">
        <v>38</v>
      </c>
      <c r="E50" s="44" t="s">
        <v>369</v>
      </c>
      <c r="F50" s="44">
        <v>12.4</v>
      </c>
      <c r="G50" s="17"/>
      <c r="H50" s="18">
        <f t="shared" si="0"/>
        <v>0</v>
      </c>
    </row>
    <row r="51" spans="1:8" ht="22.5" customHeight="1">
      <c r="A51" s="42" t="s">
        <v>383</v>
      </c>
      <c r="B51" s="42" t="s">
        <v>25</v>
      </c>
      <c r="C51" s="42" t="s">
        <v>811</v>
      </c>
      <c r="D51" s="43" t="s">
        <v>39</v>
      </c>
      <c r="E51" s="44" t="s">
        <v>369</v>
      </c>
      <c r="F51" s="44">
        <v>12.4</v>
      </c>
      <c r="G51" s="17"/>
      <c r="H51" s="18">
        <f t="shared" si="0"/>
        <v>0</v>
      </c>
    </row>
    <row r="52" spans="1:8" ht="22.5" customHeight="1">
      <c r="A52" s="42" t="s">
        <v>386</v>
      </c>
      <c r="B52" s="42" t="s">
        <v>40</v>
      </c>
      <c r="C52" s="42" t="s">
        <v>811</v>
      </c>
      <c r="D52" s="43" t="s">
        <v>41</v>
      </c>
      <c r="E52" s="44" t="s">
        <v>369</v>
      </c>
      <c r="F52" s="44">
        <v>28</v>
      </c>
      <c r="G52" s="17"/>
      <c r="H52" s="18">
        <f t="shared" si="0"/>
        <v>0</v>
      </c>
    </row>
    <row r="53" spans="1:8" ht="22.5" customHeight="1">
      <c r="A53" s="42" t="s">
        <v>389</v>
      </c>
      <c r="B53" s="42" t="s">
        <v>42</v>
      </c>
      <c r="C53" s="42" t="s">
        <v>811</v>
      </c>
      <c r="D53" s="43" t="s">
        <v>43</v>
      </c>
      <c r="E53" s="44" t="s">
        <v>369</v>
      </c>
      <c r="F53" s="44">
        <v>26.4</v>
      </c>
      <c r="G53" s="17"/>
      <c r="H53" s="18">
        <f t="shared" si="0"/>
        <v>0</v>
      </c>
    </row>
    <row r="54" spans="1:8" ht="22.5" customHeight="1">
      <c r="A54" s="42" t="s">
        <v>392</v>
      </c>
      <c r="B54" s="42" t="s">
        <v>44</v>
      </c>
      <c r="C54" s="42" t="s">
        <v>811</v>
      </c>
      <c r="D54" s="43" t="s">
        <v>45</v>
      </c>
      <c r="E54" s="44" t="s">
        <v>369</v>
      </c>
      <c r="F54" s="44">
        <v>1.9</v>
      </c>
      <c r="G54" s="17"/>
      <c r="H54" s="18">
        <f t="shared" si="0"/>
        <v>0</v>
      </c>
    </row>
    <row r="55" spans="1:8" ht="22.5" customHeight="1">
      <c r="A55" s="42" t="s">
        <v>396</v>
      </c>
      <c r="B55" s="42" t="s">
        <v>46</v>
      </c>
      <c r="C55" s="42" t="s">
        <v>811</v>
      </c>
      <c r="D55" s="43" t="s">
        <v>47</v>
      </c>
      <c r="E55" s="44" t="s">
        <v>369</v>
      </c>
      <c r="F55" s="44">
        <v>1.9</v>
      </c>
      <c r="G55" s="17"/>
      <c r="H55" s="18">
        <f t="shared" si="0"/>
        <v>0</v>
      </c>
    </row>
    <row r="56" spans="1:8" ht="22.5" customHeight="1">
      <c r="A56" s="42" t="s">
        <v>399</v>
      </c>
      <c r="B56" s="42" t="s">
        <v>48</v>
      </c>
      <c r="C56" s="42" t="s">
        <v>811</v>
      </c>
      <c r="D56" s="43" t="s">
        <v>49</v>
      </c>
      <c r="E56" s="44" t="s">
        <v>304</v>
      </c>
      <c r="F56" s="44">
        <v>6</v>
      </c>
      <c r="G56" s="17"/>
      <c r="H56" s="18">
        <f t="shared" si="0"/>
        <v>0</v>
      </c>
    </row>
    <row r="57" spans="1:8" ht="22.5" customHeight="1">
      <c r="A57" s="42" t="s">
        <v>404</v>
      </c>
      <c r="B57" s="42" t="s">
        <v>48</v>
      </c>
      <c r="C57" s="42" t="s">
        <v>811</v>
      </c>
      <c r="D57" s="43" t="s">
        <v>50</v>
      </c>
      <c r="E57" s="44" t="s">
        <v>304</v>
      </c>
      <c r="F57" s="44">
        <v>7</v>
      </c>
      <c r="G57" s="17"/>
      <c r="H57" s="18">
        <f t="shared" si="0"/>
        <v>0</v>
      </c>
    </row>
    <row r="58" spans="1:8" ht="22.5" customHeight="1">
      <c r="A58" s="42" t="s">
        <v>408</v>
      </c>
      <c r="B58" s="42" t="s">
        <v>48</v>
      </c>
      <c r="C58" s="42" t="s">
        <v>811</v>
      </c>
      <c r="D58" s="43" t="s">
        <v>51</v>
      </c>
      <c r="E58" s="44" t="s">
        <v>304</v>
      </c>
      <c r="F58" s="44">
        <v>3</v>
      </c>
      <c r="G58" s="17"/>
      <c r="H58" s="18">
        <f t="shared" si="0"/>
        <v>0</v>
      </c>
    </row>
    <row r="59" spans="1:8" ht="22.5" customHeight="1">
      <c r="A59" s="42" t="s">
        <v>412</v>
      </c>
      <c r="B59" s="42" t="s">
        <v>48</v>
      </c>
      <c r="C59" s="42" t="s">
        <v>811</v>
      </c>
      <c r="D59" s="43" t="s">
        <v>52</v>
      </c>
      <c r="E59" s="44" t="s">
        <v>304</v>
      </c>
      <c r="F59" s="44">
        <v>2</v>
      </c>
      <c r="G59" s="17"/>
      <c r="H59" s="18">
        <f t="shared" si="0"/>
        <v>0</v>
      </c>
    </row>
    <row r="60" spans="1:8" ht="22.5" customHeight="1">
      <c r="A60" s="42" t="s">
        <v>415</v>
      </c>
      <c r="B60" s="42" t="s">
        <v>53</v>
      </c>
      <c r="C60" s="42" t="s">
        <v>811</v>
      </c>
      <c r="D60" s="43" t="s">
        <v>54</v>
      </c>
      <c r="E60" s="44" t="s">
        <v>304</v>
      </c>
      <c r="F60" s="44">
        <v>1</v>
      </c>
      <c r="G60" s="17"/>
      <c r="H60" s="18">
        <f t="shared" si="0"/>
        <v>0</v>
      </c>
    </row>
    <row r="61" spans="1:8" ht="22.5" customHeight="1">
      <c r="A61" s="42" t="s">
        <v>418</v>
      </c>
      <c r="B61" s="42" t="s">
        <v>48</v>
      </c>
      <c r="C61" s="42" t="s">
        <v>811</v>
      </c>
      <c r="D61" s="43" t="s">
        <v>55</v>
      </c>
      <c r="E61" s="44" t="s">
        <v>304</v>
      </c>
      <c r="F61" s="44">
        <v>26</v>
      </c>
      <c r="G61" s="17"/>
      <c r="H61" s="18">
        <f t="shared" si="0"/>
        <v>0</v>
      </c>
    </row>
    <row r="62" spans="1:8" ht="22.5" customHeight="1">
      <c r="A62" s="42" t="s">
        <v>422</v>
      </c>
      <c r="B62" s="42" t="s">
        <v>48</v>
      </c>
      <c r="C62" s="42" t="s">
        <v>811</v>
      </c>
      <c r="D62" s="43" t="s">
        <v>56</v>
      </c>
      <c r="E62" s="44" t="s">
        <v>304</v>
      </c>
      <c r="F62" s="44">
        <v>6</v>
      </c>
      <c r="G62" s="17"/>
      <c r="H62" s="18">
        <f t="shared" si="0"/>
        <v>0</v>
      </c>
    </row>
    <row r="63" spans="1:8" ht="22.5" customHeight="1">
      <c r="A63" s="42" t="s">
        <v>425</v>
      </c>
      <c r="B63" s="42" t="s">
        <v>48</v>
      </c>
      <c r="C63" s="42" t="s">
        <v>811</v>
      </c>
      <c r="D63" s="43" t="s">
        <v>57</v>
      </c>
      <c r="E63" s="44" t="s">
        <v>304</v>
      </c>
      <c r="F63" s="44">
        <v>8</v>
      </c>
      <c r="G63" s="17"/>
      <c r="H63" s="18">
        <f t="shared" si="0"/>
        <v>0</v>
      </c>
    </row>
    <row r="64" spans="1:8" ht="22.5" customHeight="1">
      <c r="A64" s="42" t="s">
        <v>428</v>
      </c>
      <c r="B64" s="42" t="s">
        <v>48</v>
      </c>
      <c r="C64" s="42" t="s">
        <v>811</v>
      </c>
      <c r="D64" s="43" t="s">
        <v>58</v>
      </c>
      <c r="E64" s="44" t="s">
        <v>304</v>
      </c>
      <c r="F64" s="44">
        <v>7</v>
      </c>
      <c r="G64" s="17"/>
      <c r="H64" s="18">
        <f t="shared" si="0"/>
        <v>0</v>
      </c>
    </row>
    <row r="65" spans="1:8" ht="22.5" customHeight="1">
      <c r="A65" s="42" t="s">
        <v>430</v>
      </c>
      <c r="B65" s="42" t="s">
        <v>53</v>
      </c>
      <c r="C65" s="42" t="s">
        <v>811</v>
      </c>
      <c r="D65" s="43" t="s">
        <v>59</v>
      </c>
      <c r="E65" s="44" t="s">
        <v>304</v>
      </c>
      <c r="F65" s="44">
        <v>2</v>
      </c>
      <c r="G65" s="17"/>
      <c r="H65" s="18">
        <f t="shared" si="0"/>
        <v>0</v>
      </c>
    </row>
    <row r="66" spans="1:8" ht="22.5" customHeight="1">
      <c r="A66" s="42" t="s">
        <v>433</v>
      </c>
      <c r="B66" s="42" t="s">
        <v>53</v>
      </c>
      <c r="C66" s="42" t="s">
        <v>811</v>
      </c>
      <c r="D66" s="43" t="s">
        <v>60</v>
      </c>
      <c r="E66" s="44" t="s">
        <v>304</v>
      </c>
      <c r="F66" s="44">
        <v>4</v>
      </c>
      <c r="G66" s="17"/>
      <c r="H66" s="18">
        <f t="shared" si="0"/>
        <v>0</v>
      </c>
    </row>
    <row r="67" spans="1:8" ht="22.5" customHeight="1">
      <c r="A67" s="42" t="s">
        <v>436</v>
      </c>
      <c r="B67" s="42" t="s">
        <v>53</v>
      </c>
      <c r="C67" s="42" t="s">
        <v>811</v>
      </c>
      <c r="D67" s="43" t="s">
        <v>61</v>
      </c>
      <c r="E67" s="44" t="s">
        <v>304</v>
      </c>
      <c r="F67" s="44">
        <v>1</v>
      </c>
      <c r="G67" s="17"/>
      <c r="H67" s="18">
        <f t="shared" si="0"/>
        <v>0</v>
      </c>
    </row>
    <row r="68" spans="1:8" ht="22.5" customHeight="1">
      <c r="A68" s="42" t="s">
        <v>439</v>
      </c>
      <c r="B68" s="42" t="s">
        <v>62</v>
      </c>
      <c r="C68" s="42" t="s">
        <v>811</v>
      </c>
      <c r="D68" s="43" t="s">
        <v>63</v>
      </c>
      <c r="E68" s="44" t="s">
        <v>304</v>
      </c>
      <c r="F68" s="44">
        <v>18</v>
      </c>
      <c r="G68" s="17"/>
      <c r="H68" s="18">
        <f t="shared" si="0"/>
        <v>0</v>
      </c>
    </row>
    <row r="69" spans="1:8" ht="22.5" customHeight="1">
      <c r="A69" s="42" t="s">
        <v>441</v>
      </c>
      <c r="B69" s="42" t="s">
        <v>62</v>
      </c>
      <c r="C69" s="42" t="s">
        <v>811</v>
      </c>
      <c r="D69" s="43" t="s">
        <v>64</v>
      </c>
      <c r="E69" s="44" t="s">
        <v>304</v>
      </c>
      <c r="F69" s="44">
        <v>2</v>
      </c>
      <c r="G69" s="17"/>
      <c r="H69" s="18">
        <f t="shared" si="0"/>
        <v>0</v>
      </c>
    </row>
    <row r="70" spans="1:8" ht="22.5" customHeight="1">
      <c r="A70" s="42" t="s">
        <v>444</v>
      </c>
      <c r="B70" s="42" t="s">
        <v>62</v>
      </c>
      <c r="C70" s="42" t="s">
        <v>811</v>
      </c>
      <c r="D70" s="43" t="s">
        <v>65</v>
      </c>
      <c r="E70" s="44" t="s">
        <v>304</v>
      </c>
      <c r="F70" s="44">
        <v>16</v>
      </c>
      <c r="G70" s="17"/>
      <c r="H70" s="18">
        <f t="shared" si="0"/>
        <v>0</v>
      </c>
    </row>
    <row r="71" spans="1:8" ht="22.5" customHeight="1">
      <c r="A71" s="42" t="s">
        <v>446</v>
      </c>
      <c r="B71" s="42" t="s">
        <v>62</v>
      </c>
      <c r="C71" s="42" t="s">
        <v>811</v>
      </c>
      <c r="D71" s="43" t="s">
        <v>66</v>
      </c>
      <c r="E71" s="44" t="s">
        <v>304</v>
      </c>
      <c r="F71" s="44">
        <v>10</v>
      </c>
      <c r="G71" s="17"/>
      <c r="H71" s="18">
        <f t="shared" si="0"/>
        <v>0</v>
      </c>
    </row>
    <row r="72" spans="1:8" ht="22.5" customHeight="1">
      <c r="A72" s="42" t="s">
        <v>447</v>
      </c>
      <c r="B72" s="42" t="s">
        <v>67</v>
      </c>
      <c r="C72" s="42" t="s">
        <v>9</v>
      </c>
      <c r="D72" s="43" t="s">
        <v>68</v>
      </c>
      <c r="E72" s="44" t="s">
        <v>304</v>
      </c>
      <c r="F72" s="44">
        <v>14</v>
      </c>
      <c r="G72" s="17"/>
      <c r="H72" s="18">
        <f t="shared" si="0"/>
        <v>0</v>
      </c>
    </row>
    <row r="73" spans="1:8" ht="22.5" customHeight="1">
      <c r="A73" s="42" t="s">
        <v>449</v>
      </c>
      <c r="B73" s="42" t="s">
        <v>67</v>
      </c>
      <c r="C73" s="42" t="s">
        <v>9</v>
      </c>
      <c r="D73" s="43" t="s">
        <v>69</v>
      </c>
      <c r="E73" s="44" t="s">
        <v>304</v>
      </c>
      <c r="F73" s="44">
        <v>6</v>
      </c>
      <c r="G73" s="17"/>
      <c r="H73" s="18">
        <f aca="true" t="shared" si="1" ref="H73:H136">ROUND(F73*G73,2)</f>
        <v>0</v>
      </c>
    </row>
    <row r="74" spans="1:8" ht="22.5" customHeight="1">
      <c r="A74" s="42" t="s">
        <v>450</v>
      </c>
      <c r="B74" s="42" t="s">
        <v>67</v>
      </c>
      <c r="C74" s="42" t="s">
        <v>9</v>
      </c>
      <c r="D74" s="43" t="s">
        <v>70</v>
      </c>
      <c r="E74" s="44" t="s">
        <v>304</v>
      </c>
      <c r="F74" s="44">
        <v>13</v>
      </c>
      <c r="G74" s="17"/>
      <c r="H74" s="18">
        <f t="shared" si="1"/>
        <v>0</v>
      </c>
    </row>
    <row r="75" spans="1:8" ht="22.5" customHeight="1">
      <c r="A75" s="42" t="s">
        <v>453</v>
      </c>
      <c r="B75" s="42" t="s">
        <v>67</v>
      </c>
      <c r="C75" s="42" t="s">
        <v>9</v>
      </c>
      <c r="D75" s="43" t="s">
        <v>71</v>
      </c>
      <c r="E75" s="44" t="s">
        <v>304</v>
      </c>
      <c r="F75" s="44">
        <v>5</v>
      </c>
      <c r="G75" s="17"/>
      <c r="H75" s="18">
        <f t="shared" si="1"/>
        <v>0</v>
      </c>
    </row>
    <row r="76" spans="1:8" ht="22.5" customHeight="1">
      <c r="A76" s="42" t="s">
        <v>456</v>
      </c>
      <c r="B76" s="42" t="s">
        <v>67</v>
      </c>
      <c r="C76" s="42" t="s">
        <v>9</v>
      </c>
      <c r="D76" s="43" t="s">
        <v>72</v>
      </c>
      <c r="E76" s="44" t="s">
        <v>304</v>
      </c>
      <c r="F76" s="44">
        <v>3</v>
      </c>
      <c r="G76" s="17"/>
      <c r="H76" s="18">
        <f t="shared" si="1"/>
        <v>0</v>
      </c>
    </row>
    <row r="77" spans="1:8" ht="22.5" customHeight="1">
      <c r="A77" s="42" t="s">
        <v>459</v>
      </c>
      <c r="B77" s="42" t="s">
        <v>73</v>
      </c>
      <c r="C77" s="42" t="s">
        <v>811</v>
      </c>
      <c r="D77" s="43" t="s">
        <v>74</v>
      </c>
      <c r="E77" s="44" t="s">
        <v>304</v>
      </c>
      <c r="F77" s="44">
        <v>2</v>
      </c>
      <c r="G77" s="17"/>
      <c r="H77" s="18">
        <f t="shared" si="1"/>
        <v>0</v>
      </c>
    </row>
    <row r="78" spans="1:8" ht="22.5" customHeight="1">
      <c r="A78" s="42" t="s">
        <v>460</v>
      </c>
      <c r="B78" s="42" t="s">
        <v>62</v>
      </c>
      <c r="C78" s="42" t="s">
        <v>811</v>
      </c>
      <c r="D78" s="43" t="s">
        <v>75</v>
      </c>
      <c r="E78" s="44" t="s">
        <v>304</v>
      </c>
      <c r="F78" s="44">
        <v>1</v>
      </c>
      <c r="G78" s="17"/>
      <c r="H78" s="18">
        <f t="shared" si="1"/>
        <v>0</v>
      </c>
    </row>
    <row r="79" spans="1:8" ht="22.5" customHeight="1">
      <c r="A79" s="42" t="s">
        <v>463</v>
      </c>
      <c r="B79" s="42" t="s">
        <v>62</v>
      </c>
      <c r="C79" s="42" t="s">
        <v>9</v>
      </c>
      <c r="D79" s="43" t="s">
        <v>76</v>
      </c>
      <c r="E79" s="44" t="s">
        <v>304</v>
      </c>
      <c r="F79" s="44">
        <v>1</v>
      </c>
      <c r="G79" s="17"/>
      <c r="H79" s="18">
        <f t="shared" si="1"/>
        <v>0</v>
      </c>
    </row>
    <row r="80" spans="1:8" ht="22.5" customHeight="1">
      <c r="A80" s="42" t="s">
        <v>465</v>
      </c>
      <c r="B80" s="42" t="s">
        <v>62</v>
      </c>
      <c r="C80" s="42" t="s">
        <v>9</v>
      </c>
      <c r="D80" s="43" t="s">
        <v>77</v>
      </c>
      <c r="E80" s="44" t="s">
        <v>304</v>
      </c>
      <c r="F80" s="44">
        <v>1</v>
      </c>
      <c r="G80" s="17"/>
      <c r="H80" s="18">
        <f t="shared" si="1"/>
        <v>0</v>
      </c>
    </row>
    <row r="81" spans="1:8" ht="22.5" customHeight="1">
      <c r="A81" s="42" t="s">
        <v>466</v>
      </c>
      <c r="B81" s="42" t="s">
        <v>62</v>
      </c>
      <c r="C81" s="42" t="s">
        <v>9</v>
      </c>
      <c r="D81" s="43" t="s">
        <v>78</v>
      </c>
      <c r="E81" s="44" t="s">
        <v>304</v>
      </c>
      <c r="F81" s="44">
        <v>2</v>
      </c>
      <c r="G81" s="17"/>
      <c r="H81" s="18">
        <f t="shared" si="1"/>
        <v>0</v>
      </c>
    </row>
    <row r="82" spans="1:8" ht="22.5" customHeight="1">
      <c r="A82" s="42" t="s">
        <v>469</v>
      </c>
      <c r="B82" s="42" t="s">
        <v>62</v>
      </c>
      <c r="C82" s="42" t="s">
        <v>9</v>
      </c>
      <c r="D82" s="43" t="s">
        <v>79</v>
      </c>
      <c r="E82" s="44" t="s">
        <v>304</v>
      </c>
      <c r="F82" s="44">
        <v>1</v>
      </c>
      <c r="G82" s="17"/>
      <c r="H82" s="18">
        <f t="shared" si="1"/>
        <v>0</v>
      </c>
    </row>
    <row r="83" spans="1:8" ht="22.5" customHeight="1">
      <c r="A83" s="42" t="s">
        <v>473</v>
      </c>
      <c r="B83" s="42" t="s">
        <v>80</v>
      </c>
      <c r="C83" s="42" t="s">
        <v>9</v>
      </c>
      <c r="D83" s="43" t="s">
        <v>81</v>
      </c>
      <c r="E83" s="44" t="s">
        <v>304</v>
      </c>
      <c r="F83" s="44">
        <v>1</v>
      </c>
      <c r="G83" s="17"/>
      <c r="H83" s="18">
        <f t="shared" si="1"/>
        <v>0</v>
      </c>
    </row>
    <row r="84" spans="1:8" ht="22.5" customHeight="1">
      <c r="A84" s="42" t="s">
        <v>476</v>
      </c>
      <c r="B84" s="42" t="s">
        <v>80</v>
      </c>
      <c r="C84" s="42" t="s">
        <v>9</v>
      </c>
      <c r="D84" s="43" t="s">
        <v>82</v>
      </c>
      <c r="E84" s="44" t="s">
        <v>304</v>
      </c>
      <c r="F84" s="44">
        <v>4</v>
      </c>
      <c r="G84" s="17"/>
      <c r="H84" s="18">
        <f t="shared" si="1"/>
        <v>0</v>
      </c>
    </row>
    <row r="85" spans="1:8" ht="22.5" customHeight="1">
      <c r="A85" s="42" t="s">
        <v>479</v>
      </c>
      <c r="B85" s="42" t="s">
        <v>73</v>
      </c>
      <c r="C85" s="42" t="s">
        <v>9</v>
      </c>
      <c r="D85" s="43" t="s">
        <v>83</v>
      </c>
      <c r="E85" s="44" t="s">
        <v>304</v>
      </c>
      <c r="F85" s="44">
        <v>1</v>
      </c>
      <c r="G85" s="17"/>
      <c r="H85" s="18">
        <f t="shared" si="1"/>
        <v>0</v>
      </c>
    </row>
    <row r="86" spans="1:8" ht="22.5" customHeight="1">
      <c r="A86" s="42" t="s">
        <v>482</v>
      </c>
      <c r="B86" s="42" t="s">
        <v>84</v>
      </c>
      <c r="C86" s="42" t="s">
        <v>9</v>
      </c>
      <c r="D86" s="43" t="s">
        <v>85</v>
      </c>
      <c r="E86" s="44" t="s">
        <v>304</v>
      </c>
      <c r="F86" s="44">
        <v>6</v>
      </c>
      <c r="G86" s="17"/>
      <c r="H86" s="18">
        <f t="shared" si="1"/>
        <v>0</v>
      </c>
    </row>
    <row r="87" spans="1:8" ht="22.5" customHeight="1">
      <c r="A87" s="42" t="s">
        <v>485</v>
      </c>
      <c r="B87" s="42" t="s">
        <v>84</v>
      </c>
      <c r="C87" s="42" t="s">
        <v>9</v>
      </c>
      <c r="D87" s="43" t="s">
        <v>86</v>
      </c>
      <c r="E87" s="44" t="s">
        <v>304</v>
      </c>
      <c r="F87" s="44">
        <v>174</v>
      </c>
      <c r="G87" s="17"/>
      <c r="H87" s="18">
        <f t="shared" si="1"/>
        <v>0</v>
      </c>
    </row>
    <row r="88" spans="1:8" ht="22.5" customHeight="1">
      <c r="A88" s="42" t="s">
        <v>488</v>
      </c>
      <c r="B88" s="42" t="s">
        <v>84</v>
      </c>
      <c r="C88" s="42" t="s">
        <v>9</v>
      </c>
      <c r="D88" s="43" t="s">
        <v>87</v>
      </c>
      <c r="E88" s="44" t="s">
        <v>304</v>
      </c>
      <c r="F88" s="44">
        <v>168</v>
      </c>
      <c r="G88" s="17"/>
      <c r="H88" s="18">
        <f t="shared" si="1"/>
        <v>0</v>
      </c>
    </row>
    <row r="89" spans="1:8" ht="22.5" customHeight="1">
      <c r="A89" s="42" t="s">
        <v>491</v>
      </c>
      <c r="B89" s="42" t="s">
        <v>84</v>
      </c>
      <c r="C89" s="42" t="s">
        <v>9</v>
      </c>
      <c r="D89" s="43" t="s">
        <v>88</v>
      </c>
      <c r="E89" s="44" t="s">
        <v>304</v>
      </c>
      <c r="F89" s="44">
        <v>66</v>
      </c>
      <c r="G89" s="17"/>
      <c r="H89" s="18">
        <f t="shared" si="1"/>
        <v>0</v>
      </c>
    </row>
    <row r="90" spans="1:8" ht="22.5" customHeight="1">
      <c r="A90" s="42" t="s">
        <v>494</v>
      </c>
      <c r="B90" s="42" t="s">
        <v>89</v>
      </c>
      <c r="C90" s="42" t="s">
        <v>9</v>
      </c>
      <c r="D90" s="43" t="s">
        <v>90</v>
      </c>
      <c r="E90" s="44" t="s">
        <v>304</v>
      </c>
      <c r="F90" s="44">
        <v>26</v>
      </c>
      <c r="G90" s="17"/>
      <c r="H90" s="18">
        <f t="shared" si="1"/>
        <v>0</v>
      </c>
    </row>
    <row r="91" spans="1:8" ht="22.5" customHeight="1">
      <c r="A91" s="42" t="s">
        <v>498</v>
      </c>
      <c r="B91" s="42" t="s">
        <v>91</v>
      </c>
      <c r="C91" s="42" t="s">
        <v>9</v>
      </c>
      <c r="D91" s="43" t="s">
        <v>92</v>
      </c>
      <c r="E91" s="44" t="s">
        <v>304</v>
      </c>
      <c r="F91" s="44">
        <v>12</v>
      </c>
      <c r="G91" s="17"/>
      <c r="H91" s="18">
        <f t="shared" si="1"/>
        <v>0</v>
      </c>
    </row>
    <row r="92" spans="1:8" ht="22.5" customHeight="1">
      <c r="A92" s="42" t="s">
        <v>502</v>
      </c>
      <c r="B92" s="42" t="s">
        <v>93</v>
      </c>
      <c r="C92" s="42" t="s">
        <v>9</v>
      </c>
      <c r="D92" s="43" t="s">
        <v>94</v>
      </c>
      <c r="E92" s="44" t="s">
        <v>304</v>
      </c>
      <c r="F92" s="44">
        <v>10</v>
      </c>
      <c r="G92" s="17"/>
      <c r="H92" s="18">
        <f t="shared" si="1"/>
        <v>0</v>
      </c>
    </row>
    <row r="93" spans="1:8" ht="22.5" customHeight="1">
      <c r="A93" s="42" t="s">
        <v>503</v>
      </c>
      <c r="B93" s="42" t="s">
        <v>93</v>
      </c>
      <c r="C93" s="42" t="s">
        <v>811</v>
      </c>
      <c r="D93" s="43" t="s">
        <v>95</v>
      </c>
      <c r="E93" s="44" t="s">
        <v>304</v>
      </c>
      <c r="F93" s="44">
        <v>2</v>
      </c>
      <c r="G93" s="17"/>
      <c r="H93" s="18">
        <f t="shared" si="1"/>
        <v>0</v>
      </c>
    </row>
    <row r="94" spans="1:8" ht="22.5" customHeight="1">
      <c r="A94" s="42" t="s">
        <v>505</v>
      </c>
      <c r="B94" s="42" t="s">
        <v>96</v>
      </c>
      <c r="C94" s="42" t="s">
        <v>811</v>
      </c>
      <c r="D94" s="43" t="s">
        <v>97</v>
      </c>
      <c r="E94" s="44" t="s">
        <v>304</v>
      </c>
      <c r="F94" s="44">
        <v>2</v>
      </c>
      <c r="G94" s="17"/>
      <c r="H94" s="18">
        <f t="shared" si="1"/>
        <v>0</v>
      </c>
    </row>
    <row r="95" spans="1:8" ht="22.5" customHeight="1">
      <c r="A95" s="42" t="s">
        <v>509</v>
      </c>
      <c r="B95" s="42" t="s">
        <v>98</v>
      </c>
      <c r="C95" s="42" t="s">
        <v>9</v>
      </c>
      <c r="D95" s="43" t="s">
        <v>99</v>
      </c>
      <c r="E95" s="44" t="s">
        <v>304</v>
      </c>
      <c r="F95" s="44">
        <v>26</v>
      </c>
      <c r="G95" s="17"/>
      <c r="H95" s="18">
        <f t="shared" si="1"/>
        <v>0</v>
      </c>
    </row>
    <row r="96" spans="1:8" ht="22.5" customHeight="1">
      <c r="A96" s="42" t="s">
        <v>512</v>
      </c>
      <c r="B96" s="42" t="s">
        <v>100</v>
      </c>
      <c r="C96" s="42" t="s">
        <v>9</v>
      </c>
      <c r="D96" s="43" t="s">
        <v>101</v>
      </c>
      <c r="E96" s="44" t="s">
        <v>304</v>
      </c>
      <c r="F96" s="44">
        <v>14</v>
      </c>
      <c r="G96" s="17"/>
      <c r="H96" s="18">
        <f t="shared" si="1"/>
        <v>0</v>
      </c>
    </row>
    <row r="97" spans="1:8" ht="22.5" customHeight="1">
      <c r="A97" s="42" t="s">
        <v>516</v>
      </c>
      <c r="B97" s="42" t="s">
        <v>84</v>
      </c>
      <c r="C97" s="42" t="s">
        <v>9</v>
      </c>
      <c r="D97" s="43" t="s">
        <v>102</v>
      </c>
      <c r="E97" s="44" t="s">
        <v>304</v>
      </c>
      <c r="F97" s="44">
        <v>1</v>
      </c>
      <c r="G97" s="17"/>
      <c r="H97" s="18">
        <f t="shared" si="1"/>
        <v>0</v>
      </c>
    </row>
    <row r="98" spans="1:8" ht="22.5" customHeight="1">
      <c r="A98" s="42" t="s">
        <v>519</v>
      </c>
      <c r="B98" s="42" t="s">
        <v>103</v>
      </c>
      <c r="C98" s="42" t="s">
        <v>811</v>
      </c>
      <c r="D98" s="43" t="s">
        <v>104</v>
      </c>
      <c r="E98" s="44" t="s">
        <v>369</v>
      </c>
      <c r="F98" s="44">
        <v>2</v>
      </c>
      <c r="G98" s="17"/>
      <c r="H98" s="18">
        <f t="shared" si="1"/>
        <v>0</v>
      </c>
    </row>
    <row r="99" spans="1:8" s="1" customFormat="1" ht="22.5" customHeight="1">
      <c r="A99" s="12"/>
      <c r="B99" s="12"/>
      <c r="C99" s="37" t="s">
        <v>271</v>
      </c>
      <c r="D99" s="38" t="s">
        <v>639</v>
      </c>
      <c r="E99" s="12"/>
      <c r="F99" s="37"/>
      <c r="G99" s="15"/>
      <c r="H99" s="19"/>
    </row>
    <row r="100" spans="1:8" s="1" customFormat="1" ht="22.5" customHeight="1">
      <c r="A100" s="39"/>
      <c r="B100" s="39"/>
      <c r="C100" s="40" t="s">
        <v>105</v>
      </c>
      <c r="D100" s="41" t="s">
        <v>106</v>
      </c>
      <c r="E100" s="39"/>
      <c r="F100" s="40"/>
      <c r="G100" s="16"/>
      <c r="H100" s="20"/>
    </row>
    <row r="101" spans="1:8" ht="22.5" customHeight="1">
      <c r="A101" s="42" t="s">
        <v>522</v>
      </c>
      <c r="B101" s="42" t="s">
        <v>107</v>
      </c>
      <c r="C101" s="42" t="s">
        <v>108</v>
      </c>
      <c r="D101" s="43" t="s">
        <v>109</v>
      </c>
      <c r="E101" s="44" t="s">
        <v>369</v>
      </c>
      <c r="F101" s="44">
        <v>77</v>
      </c>
      <c r="G101" s="17"/>
      <c r="H101" s="18">
        <f t="shared" si="1"/>
        <v>0</v>
      </c>
    </row>
    <row r="102" spans="1:8" ht="22.5" customHeight="1">
      <c r="A102" s="42" t="s">
        <v>525</v>
      </c>
      <c r="B102" s="42" t="s">
        <v>110</v>
      </c>
      <c r="C102" s="42" t="s">
        <v>108</v>
      </c>
      <c r="D102" s="43" t="s">
        <v>111</v>
      </c>
      <c r="E102" s="44" t="s">
        <v>369</v>
      </c>
      <c r="F102" s="44">
        <v>7</v>
      </c>
      <c r="G102" s="17"/>
      <c r="H102" s="18">
        <f t="shared" si="1"/>
        <v>0</v>
      </c>
    </row>
    <row r="103" spans="1:8" ht="22.5" customHeight="1">
      <c r="A103" s="42" t="s">
        <v>527</v>
      </c>
      <c r="B103" s="42" t="s">
        <v>8</v>
      </c>
      <c r="C103" s="42" t="s">
        <v>112</v>
      </c>
      <c r="D103" s="43" t="s">
        <v>113</v>
      </c>
      <c r="E103" s="44" t="s">
        <v>369</v>
      </c>
      <c r="F103" s="44">
        <v>84</v>
      </c>
      <c r="G103" s="17"/>
      <c r="H103" s="18">
        <f t="shared" si="1"/>
        <v>0</v>
      </c>
    </row>
    <row r="104" spans="1:8" ht="22.5" customHeight="1">
      <c r="A104" s="42" t="s">
        <v>532</v>
      </c>
      <c r="B104" s="42" t="s">
        <v>114</v>
      </c>
      <c r="C104" s="42" t="s">
        <v>112</v>
      </c>
      <c r="D104" s="43" t="s">
        <v>115</v>
      </c>
      <c r="E104" s="44" t="s">
        <v>369</v>
      </c>
      <c r="F104" s="44">
        <v>84</v>
      </c>
      <c r="G104" s="17"/>
      <c r="H104" s="18">
        <f t="shared" si="1"/>
        <v>0</v>
      </c>
    </row>
    <row r="105" spans="1:8" ht="22.5" customHeight="1">
      <c r="A105" s="42" t="s">
        <v>535</v>
      </c>
      <c r="B105" s="42" t="s">
        <v>116</v>
      </c>
      <c r="C105" s="42" t="s">
        <v>112</v>
      </c>
      <c r="D105" s="43" t="s">
        <v>117</v>
      </c>
      <c r="E105" s="44" t="s">
        <v>369</v>
      </c>
      <c r="F105" s="44">
        <v>77</v>
      </c>
      <c r="G105" s="17"/>
      <c r="H105" s="18">
        <f t="shared" si="1"/>
        <v>0</v>
      </c>
    </row>
    <row r="106" spans="1:8" ht="22.5" customHeight="1">
      <c r="A106" s="42" t="s">
        <v>538</v>
      </c>
      <c r="B106" s="42" t="s">
        <v>116</v>
      </c>
      <c r="C106" s="42" t="s">
        <v>112</v>
      </c>
      <c r="D106" s="43" t="s">
        <v>118</v>
      </c>
      <c r="E106" s="44" t="s">
        <v>369</v>
      </c>
      <c r="F106" s="44">
        <v>7</v>
      </c>
      <c r="G106" s="17"/>
      <c r="H106" s="18">
        <f t="shared" si="1"/>
        <v>0</v>
      </c>
    </row>
    <row r="107" spans="1:8" ht="22.5" customHeight="1">
      <c r="A107" s="42" t="s">
        <v>541</v>
      </c>
      <c r="B107" s="42" t="s">
        <v>119</v>
      </c>
      <c r="C107" s="42" t="s">
        <v>112</v>
      </c>
      <c r="D107" s="43" t="s">
        <v>120</v>
      </c>
      <c r="E107" s="44" t="s">
        <v>304</v>
      </c>
      <c r="F107" s="44">
        <v>4</v>
      </c>
      <c r="G107" s="17"/>
      <c r="H107" s="18">
        <f t="shared" si="1"/>
        <v>0</v>
      </c>
    </row>
    <row r="108" spans="1:8" ht="22.5" customHeight="1">
      <c r="A108" s="42" t="s">
        <v>543</v>
      </c>
      <c r="B108" s="42" t="s">
        <v>121</v>
      </c>
      <c r="C108" s="42" t="s">
        <v>112</v>
      </c>
      <c r="D108" s="43" t="s">
        <v>122</v>
      </c>
      <c r="E108" s="44" t="s">
        <v>304</v>
      </c>
      <c r="F108" s="44">
        <v>4</v>
      </c>
      <c r="G108" s="17"/>
      <c r="H108" s="18">
        <f t="shared" si="1"/>
        <v>0</v>
      </c>
    </row>
    <row r="109" spans="1:8" ht="22.5" customHeight="1">
      <c r="A109" s="42" t="s">
        <v>546</v>
      </c>
      <c r="B109" s="42" t="s">
        <v>123</v>
      </c>
      <c r="C109" s="42" t="s">
        <v>108</v>
      </c>
      <c r="D109" s="43" t="s">
        <v>124</v>
      </c>
      <c r="E109" s="44" t="s">
        <v>304</v>
      </c>
      <c r="F109" s="44">
        <v>2</v>
      </c>
      <c r="G109" s="17"/>
      <c r="H109" s="18">
        <f t="shared" si="1"/>
        <v>0</v>
      </c>
    </row>
    <row r="110" spans="1:8" ht="22.5" customHeight="1">
      <c r="A110" s="42" t="s">
        <v>548</v>
      </c>
      <c r="B110" s="42" t="s">
        <v>125</v>
      </c>
      <c r="C110" s="42" t="s">
        <v>108</v>
      </c>
      <c r="D110" s="43" t="s">
        <v>126</v>
      </c>
      <c r="E110" s="44" t="s">
        <v>304</v>
      </c>
      <c r="F110" s="44">
        <v>2</v>
      </c>
      <c r="G110" s="17"/>
      <c r="H110" s="18">
        <f t="shared" si="1"/>
        <v>0</v>
      </c>
    </row>
    <row r="111" spans="1:8" ht="22.5" customHeight="1">
      <c r="A111" s="42" t="s">
        <v>553</v>
      </c>
      <c r="B111" s="42" t="s">
        <v>125</v>
      </c>
      <c r="C111" s="42" t="s">
        <v>108</v>
      </c>
      <c r="D111" s="43" t="s">
        <v>127</v>
      </c>
      <c r="E111" s="44" t="s">
        <v>304</v>
      </c>
      <c r="F111" s="44">
        <v>1</v>
      </c>
      <c r="G111" s="17"/>
      <c r="H111" s="18">
        <f t="shared" si="1"/>
        <v>0</v>
      </c>
    </row>
    <row r="112" spans="1:8" ht="22.5" customHeight="1">
      <c r="A112" s="42" t="s">
        <v>555</v>
      </c>
      <c r="B112" s="42" t="s">
        <v>128</v>
      </c>
      <c r="C112" s="42" t="s">
        <v>108</v>
      </c>
      <c r="D112" s="43" t="s">
        <v>129</v>
      </c>
      <c r="E112" s="44" t="s">
        <v>304</v>
      </c>
      <c r="F112" s="44">
        <v>4</v>
      </c>
      <c r="G112" s="17"/>
      <c r="H112" s="18">
        <f t="shared" si="1"/>
        <v>0</v>
      </c>
    </row>
    <row r="113" spans="1:8" ht="22.5" customHeight="1">
      <c r="A113" s="42" t="s">
        <v>557</v>
      </c>
      <c r="B113" s="42" t="s">
        <v>130</v>
      </c>
      <c r="C113" s="42" t="s">
        <v>112</v>
      </c>
      <c r="D113" s="43" t="s">
        <v>131</v>
      </c>
      <c r="E113" s="44" t="s">
        <v>626</v>
      </c>
      <c r="F113" s="44">
        <v>4</v>
      </c>
      <c r="G113" s="17"/>
      <c r="H113" s="18">
        <f t="shared" si="1"/>
        <v>0</v>
      </c>
    </row>
    <row r="114" spans="1:8" ht="22.5" customHeight="1">
      <c r="A114" s="42" t="s">
        <v>559</v>
      </c>
      <c r="B114" s="42" t="s">
        <v>123</v>
      </c>
      <c r="C114" s="42" t="s">
        <v>108</v>
      </c>
      <c r="D114" s="43" t="s">
        <v>132</v>
      </c>
      <c r="E114" s="44" t="s">
        <v>304</v>
      </c>
      <c r="F114" s="44">
        <v>4</v>
      </c>
      <c r="G114" s="17"/>
      <c r="H114" s="18">
        <f t="shared" si="1"/>
        <v>0</v>
      </c>
    </row>
    <row r="115" spans="1:8" ht="22.5" customHeight="1">
      <c r="A115" s="42" t="s">
        <v>561</v>
      </c>
      <c r="B115" s="42" t="s">
        <v>107</v>
      </c>
      <c r="C115" s="42" t="s">
        <v>108</v>
      </c>
      <c r="D115" s="43" t="s">
        <v>133</v>
      </c>
      <c r="E115" s="44" t="s">
        <v>369</v>
      </c>
      <c r="F115" s="44">
        <v>164</v>
      </c>
      <c r="G115" s="17"/>
      <c r="H115" s="18">
        <f t="shared" si="1"/>
        <v>0</v>
      </c>
    </row>
    <row r="116" spans="1:8" ht="22.5" customHeight="1">
      <c r="A116" s="42" t="s">
        <v>563</v>
      </c>
      <c r="B116" s="42" t="s">
        <v>8</v>
      </c>
      <c r="C116" s="42" t="s">
        <v>112</v>
      </c>
      <c r="D116" s="43" t="s">
        <v>113</v>
      </c>
      <c r="E116" s="44" t="s">
        <v>369</v>
      </c>
      <c r="F116" s="44">
        <v>164</v>
      </c>
      <c r="G116" s="17"/>
      <c r="H116" s="18">
        <f t="shared" si="1"/>
        <v>0</v>
      </c>
    </row>
    <row r="117" spans="1:8" ht="22.5" customHeight="1">
      <c r="A117" s="42" t="s">
        <v>565</v>
      </c>
      <c r="B117" s="42" t="s">
        <v>114</v>
      </c>
      <c r="C117" s="42" t="s">
        <v>112</v>
      </c>
      <c r="D117" s="43" t="s">
        <v>115</v>
      </c>
      <c r="E117" s="44" t="s">
        <v>369</v>
      </c>
      <c r="F117" s="44">
        <v>164</v>
      </c>
      <c r="G117" s="17"/>
      <c r="H117" s="18">
        <f t="shared" si="1"/>
        <v>0</v>
      </c>
    </row>
    <row r="118" spans="1:8" ht="22.5" customHeight="1">
      <c r="A118" s="42" t="s">
        <v>567</v>
      </c>
      <c r="B118" s="42" t="s">
        <v>13</v>
      </c>
      <c r="C118" s="42" t="s">
        <v>112</v>
      </c>
      <c r="D118" s="43" t="s">
        <v>134</v>
      </c>
      <c r="E118" s="44" t="s">
        <v>369</v>
      </c>
      <c r="F118" s="44">
        <v>164</v>
      </c>
      <c r="G118" s="17"/>
      <c r="H118" s="18">
        <f t="shared" si="1"/>
        <v>0</v>
      </c>
    </row>
    <row r="119" spans="1:8" ht="22.5" customHeight="1">
      <c r="A119" s="42" t="s">
        <v>569</v>
      </c>
      <c r="B119" s="42" t="s">
        <v>121</v>
      </c>
      <c r="C119" s="42" t="s">
        <v>112</v>
      </c>
      <c r="D119" s="43" t="s">
        <v>135</v>
      </c>
      <c r="E119" s="44" t="s">
        <v>304</v>
      </c>
      <c r="F119" s="44">
        <v>4</v>
      </c>
      <c r="G119" s="17"/>
      <c r="H119" s="18">
        <f t="shared" si="1"/>
        <v>0</v>
      </c>
    </row>
    <row r="120" spans="1:8" ht="22.5" customHeight="1">
      <c r="A120" s="42" t="s">
        <v>571</v>
      </c>
      <c r="B120" s="42" t="s">
        <v>123</v>
      </c>
      <c r="C120" s="42" t="s">
        <v>108</v>
      </c>
      <c r="D120" s="43" t="s">
        <v>124</v>
      </c>
      <c r="E120" s="44" t="s">
        <v>304</v>
      </c>
      <c r="F120" s="44">
        <v>6</v>
      </c>
      <c r="G120" s="17"/>
      <c r="H120" s="18">
        <f t="shared" si="1"/>
        <v>0</v>
      </c>
    </row>
    <row r="121" spans="1:8" ht="22.5" customHeight="1">
      <c r="A121" s="42" t="s">
        <v>573</v>
      </c>
      <c r="B121" s="42" t="s">
        <v>136</v>
      </c>
      <c r="C121" s="42" t="s">
        <v>112</v>
      </c>
      <c r="D121" s="43" t="s">
        <v>137</v>
      </c>
      <c r="E121" s="44" t="s">
        <v>304</v>
      </c>
      <c r="F121" s="44">
        <v>4</v>
      </c>
      <c r="G121" s="17"/>
      <c r="H121" s="18">
        <f t="shared" si="1"/>
        <v>0</v>
      </c>
    </row>
    <row r="122" spans="1:8" ht="22.5" customHeight="1">
      <c r="A122" s="42" t="s">
        <v>575</v>
      </c>
      <c r="B122" s="42" t="s">
        <v>138</v>
      </c>
      <c r="C122" s="42" t="s">
        <v>112</v>
      </c>
      <c r="D122" s="43" t="s">
        <v>139</v>
      </c>
      <c r="E122" s="44" t="s">
        <v>626</v>
      </c>
      <c r="F122" s="44">
        <v>4</v>
      </c>
      <c r="G122" s="17"/>
      <c r="H122" s="18">
        <f t="shared" si="1"/>
        <v>0</v>
      </c>
    </row>
    <row r="123" spans="1:8" ht="22.5" customHeight="1">
      <c r="A123" s="42" t="s">
        <v>577</v>
      </c>
      <c r="B123" s="42" t="s">
        <v>123</v>
      </c>
      <c r="C123" s="42" t="s">
        <v>108</v>
      </c>
      <c r="D123" s="43" t="s">
        <v>140</v>
      </c>
      <c r="E123" s="44" t="s">
        <v>304</v>
      </c>
      <c r="F123" s="44">
        <v>8</v>
      </c>
      <c r="G123" s="17"/>
      <c r="H123" s="18">
        <f t="shared" si="1"/>
        <v>0</v>
      </c>
    </row>
    <row r="124" spans="1:8" ht="22.5" customHeight="1">
      <c r="A124" s="42" t="s">
        <v>579</v>
      </c>
      <c r="B124" s="42" t="s">
        <v>123</v>
      </c>
      <c r="C124" s="42" t="s">
        <v>108</v>
      </c>
      <c r="D124" s="43" t="s">
        <v>141</v>
      </c>
      <c r="E124" s="44" t="s">
        <v>304</v>
      </c>
      <c r="F124" s="44">
        <v>2</v>
      </c>
      <c r="G124" s="17"/>
      <c r="H124" s="18">
        <f t="shared" si="1"/>
        <v>0</v>
      </c>
    </row>
    <row r="125" spans="1:8" s="1" customFormat="1" ht="22.5" customHeight="1">
      <c r="A125" s="39"/>
      <c r="B125" s="39"/>
      <c r="C125" s="40" t="s">
        <v>271</v>
      </c>
      <c r="D125" s="41" t="s">
        <v>142</v>
      </c>
      <c r="E125" s="39"/>
      <c r="F125" s="40"/>
      <c r="G125" s="16"/>
      <c r="H125" s="20"/>
    </row>
    <row r="126" spans="1:8" ht="22.5" customHeight="1">
      <c r="A126" s="42" t="s">
        <v>581</v>
      </c>
      <c r="B126" s="42" t="s">
        <v>143</v>
      </c>
      <c r="C126" s="42" t="s">
        <v>144</v>
      </c>
      <c r="D126" s="43" t="s">
        <v>145</v>
      </c>
      <c r="E126" s="44" t="s">
        <v>369</v>
      </c>
      <c r="F126" s="44">
        <v>25.3</v>
      </c>
      <c r="G126" s="17"/>
      <c r="H126" s="18">
        <f t="shared" si="1"/>
        <v>0</v>
      </c>
    </row>
    <row r="127" spans="1:8" ht="22.5" customHeight="1">
      <c r="A127" s="42" t="s">
        <v>583</v>
      </c>
      <c r="B127" s="42" t="s">
        <v>284</v>
      </c>
      <c r="C127" s="42" t="s">
        <v>144</v>
      </c>
      <c r="D127" s="43" t="s">
        <v>146</v>
      </c>
      <c r="E127" s="44" t="s">
        <v>287</v>
      </c>
      <c r="F127" s="44">
        <v>1</v>
      </c>
      <c r="G127" s="17"/>
      <c r="H127" s="18">
        <f t="shared" si="1"/>
        <v>0</v>
      </c>
    </row>
    <row r="128" spans="1:8" ht="22.5" customHeight="1">
      <c r="A128" s="42" t="s">
        <v>586</v>
      </c>
      <c r="B128" s="42" t="s">
        <v>147</v>
      </c>
      <c r="C128" s="42" t="s">
        <v>148</v>
      </c>
      <c r="D128" s="43" t="s">
        <v>149</v>
      </c>
      <c r="E128" s="44" t="s">
        <v>369</v>
      </c>
      <c r="F128" s="44">
        <v>85</v>
      </c>
      <c r="G128" s="17"/>
      <c r="H128" s="18">
        <f t="shared" si="1"/>
        <v>0</v>
      </c>
    </row>
    <row r="129" spans="1:8" ht="22.5" customHeight="1">
      <c r="A129" s="42" t="s">
        <v>589</v>
      </c>
      <c r="B129" s="42" t="s">
        <v>150</v>
      </c>
      <c r="C129" s="42" t="s">
        <v>148</v>
      </c>
      <c r="D129" s="43" t="s">
        <v>151</v>
      </c>
      <c r="E129" s="44" t="s">
        <v>369</v>
      </c>
      <c r="F129" s="44">
        <v>14</v>
      </c>
      <c r="G129" s="17"/>
      <c r="H129" s="18">
        <f t="shared" si="1"/>
        <v>0</v>
      </c>
    </row>
    <row r="130" spans="1:8" ht="22.5" customHeight="1">
      <c r="A130" s="42" t="s">
        <v>592</v>
      </c>
      <c r="B130" s="42" t="s">
        <v>152</v>
      </c>
      <c r="C130" s="42" t="s">
        <v>148</v>
      </c>
      <c r="D130" s="43" t="s">
        <v>153</v>
      </c>
      <c r="E130" s="44" t="s">
        <v>369</v>
      </c>
      <c r="F130" s="44">
        <v>87</v>
      </c>
      <c r="G130" s="17"/>
      <c r="H130" s="18">
        <f t="shared" si="1"/>
        <v>0</v>
      </c>
    </row>
    <row r="131" spans="1:8" ht="22.5" customHeight="1">
      <c r="A131" s="42" t="s">
        <v>595</v>
      </c>
      <c r="B131" s="42" t="s">
        <v>8</v>
      </c>
      <c r="C131" s="42" t="s">
        <v>148</v>
      </c>
      <c r="D131" s="43" t="s">
        <v>113</v>
      </c>
      <c r="E131" s="44" t="s">
        <v>369</v>
      </c>
      <c r="F131" s="44">
        <v>186</v>
      </c>
      <c r="G131" s="17"/>
      <c r="H131" s="18">
        <f t="shared" si="1"/>
        <v>0</v>
      </c>
    </row>
    <row r="132" spans="1:8" ht="22.5" customHeight="1">
      <c r="A132" s="42" t="s">
        <v>596</v>
      </c>
      <c r="B132" s="42" t="s">
        <v>154</v>
      </c>
      <c r="C132" s="42" t="s">
        <v>148</v>
      </c>
      <c r="D132" s="43" t="s">
        <v>155</v>
      </c>
      <c r="E132" s="44" t="s">
        <v>369</v>
      </c>
      <c r="F132" s="44">
        <v>186</v>
      </c>
      <c r="G132" s="17"/>
      <c r="H132" s="18">
        <f t="shared" si="1"/>
        <v>0</v>
      </c>
    </row>
    <row r="133" spans="1:8" ht="22.5" customHeight="1">
      <c r="A133" s="42" t="s">
        <v>599</v>
      </c>
      <c r="B133" s="42" t="s">
        <v>156</v>
      </c>
      <c r="C133" s="42" t="s">
        <v>148</v>
      </c>
      <c r="D133" s="43" t="s">
        <v>157</v>
      </c>
      <c r="E133" s="44" t="s">
        <v>369</v>
      </c>
      <c r="F133" s="44">
        <v>85</v>
      </c>
      <c r="G133" s="17"/>
      <c r="H133" s="18">
        <f t="shared" si="1"/>
        <v>0</v>
      </c>
    </row>
    <row r="134" spans="1:8" ht="22.5" customHeight="1">
      <c r="A134" s="42" t="s">
        <v>600</v>
      </c>
      <c r="B134" s="42" t="s">
        <v>156</v>
      </c>
      <c r="C134" s="42" t="s">
        <v>148</v>
      </c>
      <c r="D134" s="43" t="s">
        <v>158</v>
      </c>
      <c r="E134" s="44" t="s">
        <v>369</v>
      </c>
      <c r="F134" s="44">
        <v>14</v>
      </c>
      <c r="G134" s="17"/>
      <c r="H134" s="18">
        <f t="shared" si="1"/>
        <v>0</v>
      </c>
    </row>
    <row r="135" spans="1:8" ht="22.5" customHeight="1">
      <c r="A135" s="42" t="s">
        <v>601</v>
      </c>
      <c r="B135" s="42" t="s">
        <v>159</v>
      </c>
      <c r="C135" s="42" t="s">
        <v>148</v>
      </c>
      <c r="D135" s="43" t="s">
        <v>160</v>
      </c>
      <c r="E135" s="44" t="s">
        <v>369</v>
      </c>
      <c r="F135" s="44">
        <v>87</v>
      </c>
      <c r="G135" s="17"/>
      <c r="H135" s="18">
        <f t="shared" si="1"/>
        <v>0</v>
      </c>
    </row>
    <row r="136" spans="1:8" ht="22.5" customHeight="1">
      <c r="A136" s="42" t="s">
        <v>603</v>
      </c>
      <c r="B136" s="42" t="s">
        <v>161</v>
      </c>
      <c r="C136" s="42" t="s">
        <v>148</v>
      </c>
      <c r="D136" s="43" t="s">
        <v>162</v>
      </c>
      <c r="E136" s="44" t="s">
        <v>304</v>
      </c>
      <c r="F136" s="44">
        <v>10</v>
      </c>
      <c r="G136" s="17"/>
      <c r="H136" s="18">
        <f t="shared" si="1"/>
        <v>0</v>
      </c>
    </row>
    <row r="137" spans="1:8" ht="22.5" customHeight="1">
      <c r="A137" s="42" t="s">
        <v>605</v>
      </c>
      <c r="B137" s="42" t="s">
        <v>163</v>
      </c>
      <c r="C137" s="42" t="s">
        <v>148</v>
      </c>
      <c r="D137" s="43" t="s">
        <v>164</v>
      </c>
      <c r="E137" s="44" t="s">
        <v>626</v>
      </c>
      <c r="F137" s="44">
        <v>10</v>
      </c>
      <c r="G137" s="17"/>
      <c r="H137" s="18">
        <f aca="true" t="shared" si="2" ref="H137:H154">ROUND(F137*G137,2)</f>
        <v>0</v>
      </c>
    </row>
    <row r="138" spans="1:8" ht="22.5" customHeight="1">
      <c r="A138" s="42" t="s">
        <v>606</v>
      </c>
      <c r="B138" s="42" t="s">
        <v>165</v>
      </c>
      <c r="C138" s="42" t="s">
        <v>148</v>
      </c>
      <c r="D138" s="43" t="s">
        <v>166</v>
      </c>
      <c r="E138" s="44" t="s">
        <v>304</v>
      </c>
      <c r="F138" s="44">
        <v>1</v>
      </c>
      <c r="G138" s="17"/>
      <c r="H138" s="18">
        <f t="shared" si="2"/>
        <v>0</v>
      </c>
    </row>
    <row r="139" spans="1:8" ht="22.5" customHeight="1">
      <c r="A139" s="42" t="s">
        <v>608</v>
      </c>
      <c r="B139" s="42" t="s">
        <v>165</v>
      </c>
      <c r="C139" s="42" t="s">
        <v>148</v>
      </c>
      <c r="D139" s="43" t="s">
        <v>167</v>
      </c>
      <c r="E139" s="44" t="s">
        <v>304</v>
      </c>
      <c r="F139" s="44">
        <v>2</v>
      </c>
      <c r="G139" s="17"/>
      <c r="H139" s="18">
        <f t="shared" si="2"/>
        <v>0</v>
      </c>
    </row>
    <row r="140" spans="1:8" s="1" customFormat="1" ht="22.5" customHeight="1">
      <c r="A140" s="39"/>
      <c r="B140" s="39"/>
      <c r="C140" s="40" t="s">
        <v>105</v>
      </c>
      <c r="D140" s="41" t="s">
        <v>168</v>
      </c>
      <c r="E140" s="39"/>
      <c r="F140" s="40"/>
      <c r="G140" s="16"/>
      <c r="H140" s="20"/>
    </row>
    <row r="141" spans="1:8" ht="22.5" customHeight="1">
      <c r="A141" s="42" t="s">
        <v>611</v>
      </c>
      <c r="B141" s="42" t="s">
        <v>169</v>
      </c>
      <c r="C141" s="42" t="s">
        <v>108</v>
      </c>
      <c r="D141" s="43" t="s">
        <v>170</v>
      </c>
      <c r="E141" s="44" t="s">
        <v>369</v>
      </c>
      <c r="F141" s="44">
        <v>7</v>
      </c>
      <c r="G141" s="17"/>
      <c r="H141" s="18">
        <f t="shared" si="2"/>
        <v>0</v>
      </c>
    </row>
    <row r="142" spans="1:8" ht="22.5" customHeight="1">
      <c r="A142" s="42" t="s">
        <v>612</v>
      </c>
      <c r="B142" s="42" t="s">
        <v>171</v>
      </c>
      <c r="C142" s="42" t="s">
        <v>108</v>
      </c>
      <c r="D142" s="43" t="s">
        <v>172</v>
      </c>
      <c r="E142" s="44" t="s">
        <v>304</v>
      </c>
      <c r="F142" s="44">
        <v>5</v>
      </c>
      <c r="G142" s="17"/>
      <c r="H142" s="18">
        <f t="shared" si="2"/>
        <v>0</v>
      </c>
    </row>
    <row r="143" spans="1:8" ht="22.5" customHeight="1">
      <c r="A143" s="42" t="s">
        <v>614</v>
      </c>
      <c r="B143" s="42" t="s">
        <v>173</v>
      </c>
      <c r="C143" s="42" t="s">
        <v>112</v>
      </c>
      <c r="D143" s="43" t="s">
        <v>174</v>
      </c>
      <c r="E143" s="44" t="s">
        <v>369</v>
      </c>
      <c r="F143" s="44">
        <v>23.7</v>
      </c>
      <c r="G143" s="17"/>
      <c r="H143" s="18">
        <f t="shared" si="2"/>
        <v>0</v>
      </c>
    </row>
    <row r="144" spans="1:8" ht="22.5" customHeight="1">
      <c r="A144" s="42" t="s">
        <v>617</v>
      </c>
      <c r="B144" s="42" t="s">
        <v>175</v>
      </c>
      <c r="C144" s="42" t="s">
        <v>112</v>
      </c>
      <c r="D144" s="43" t="s">
        <v>176</v>
      </c>
      <c r="E144" s="44" t="s">
        <v>369</v>
      </c>
      <c r="F144" s="44">
        <v>36.3</v>
      </c>
      <c r="G144" s="17"/>
      <c r="H144" s="18">
        <f t="shared" si="2"/>
        <v>0</v>
      </c>
    </row>
    <row r="145" spans="1:8" ht="22.5" customHeight="1">
      <c r="A145" s="42" t="s">
        <v>619</v>
      </c>
      <c r="B145" s="42" t="s">
        <v>177</v>
      </c>
      <c r="C145" s="42" t="s">
        <v>112</v>
      </c>
      <c r="D145" s="43" t="s">
        <v>178</v>
      </c>
      <c r="E145" s="44" t="s">
        <v>369</v>
      </c>
      <c r="F145" s="44">
        <v>13.3</v>
      </c>
      <c r="G145" s="17"/>
      <c r="H145" s="18">
        <f t="shared" si="2"/>
        <v>0</v>
      </c>
    </row>
    <row r="146" spans="1:8" ht="22.5" customHeight="1">
      <c r="A146" s="42" t="s">
        <v>620</v>
      </c>
      <c r="B146" s="42" t="s">
        <v>179</v>
      </c>
      <c r="C146" s="42" t="s">
        <v>108</v>
      </c>
      <c r="D146" s="43" t="s">
        <v>180</v>
      </c>
      <c r="E146" s="44" t="s">
        <v>369</v>
      </c>
      <c r="F146" s="44">
        <v>1.5</v>
      </c>
      <c r="G146" s="17"/>
      <c r="H146" s="18">
        <f t="shared" si="2"/>
        <v>0</v>
      </c>
    </row>
    <row r="147" spans="1:8" ht="22.5" customHeight="1">
      <c r="A147" s="42" t="s">
        <v>621</v>
      </c>
      <c r="B147" s="42" t="s">
        <v>181</v>
      </c>
      <c r="C147" s="42" t="s">
        <v>108</v>
      </c>
      <c r="D147" s="43" t="s">
        <v>182</v>
      </c>
      <c r="E147" s="44" t="s">
        <v>304</v>
      </c>
      <c r="F147" s="44">
        <v>9</v>
      </c>
      <c r="G147" s="17"/>
      <c r="H147" s="18">
        <f t="shared" si="2"/>
        <v>0</v>
      </c>
    </row>
    <row r="148" spans="1:8" ht="22.5" customHeight="1">
      <c r="A148" s="42" t="s">
        <v>622</v>
      </c>
      <c r="B148" s="42" t="s">
        <v>183</v>
      </c>
      <c r="C148" s="42" t="s">
        <v>112</v>
      </c>
      <c r="D148" s="43" t="s">
        <v>184</v>
      </c>
      <c r="E148" s="44" t="s">
        <v>304</v>
      </c>
      <c r="F148" s="44">
        <v>4</v>
      </c>
      <c r="G148" s="17"/>
      <c r="H148" s="18">
        <f t="shared" si="2"/>
        <v>0</v>
      </c>
    </row>
    <row r="149" spans="1:8" ht="22.5" customHeight="1">
      <c r="A149" s="42" t="s">
        <v>623</v>
      </c>
      <c r="B149" s="42" t="s">
        <v>185</v>
      </c>
      <c r="C149" s="42" t="s">
        <v>108</v>
      </c>
      <c r="D149" s="43" t="s">
        <v>186</v>
      </c>
      <c r="E149" s="44" t="s">
        <v>304</v>
      </c>
      <c r="F149" s="44">
        <v>1</v>
      </c>
      <c r="G149" s="17"/>
      <c r="H149" s="18">
        <f t="shared" si="2"/>
        <v>0</v>
      </c>
    </row>
    <row r="150" spans="1:8" ht="22.5" customHeight="1">
      <c r="A150" s="42" t="s">
        <v>624</v>
      </c>
      <c r="B150" s="42" t="s">
        <v>187</v>
      </c>
      <c r="C150" s="42" t="s">
        <v>108</v>
      </c>
      <c r="D150" s="43" t="s">
        <v>188</v>
      </c>
      <c r="E150" s="44" t="s">
        <v>304</v>
      </c>
      <c r="F150" s="44">
        <v>3</v>
      </c>
      <c r="G150" s="17"/>
      <c r="H150" s="18">
        <f t="shared" si="2"/>
        <v>0</v>
      </c>
    </row>
    <row r="151" spans="1:8" ht="22.5" customHeight="1">
      <c r="A151" s="42" t="s">
        <v>627</v>
      </c>
      <c r="B151" s="42" t="s">
        <v>189</v>
      </c>
      <c r="C151" s="42" t="s">
        <v>108</v>
      </c>
      <c r="D151" s="43" t="s">
        <v>190</v>
      </c>
      <c r="E151" s="44" t="s">
        <v>287</v>
      </c>
      <c r="F151" s="44">
        <v>1</v>
      </c>
      <c r="G151" s="17"/>
      <c r="H151" s="18">
        <f t="shared" si="2"/>
        <v>0</v>
      </c>
    </row>
    <row r="152" spans="1:8" ht="22.5" customHeight="1">
      <c r="A152" s="42" t="s">
        <v>629</v>
      </c>
      <c r="B152" s="42" t="s">
        <v>189</v>
      </c>
      <c r="C152" s="42" t="s">
        <v>108</v>
      </c>
      <c r="D152" s="43" t="s">
        <v>191</v>
      </c>
      <c r="E152" s="44" t="s">
        <v>287</v>
      </c>
      <c r="F152" s="44">
        <v>1</v>
      </c>
      <c r="G152" s="17"/>
      <c r="H152" s="18">
        <f t="shared" si="2"/>
        <v>0</v>
      </c>
    </row>
    <row r="153" spans="1:8" ht="22.5" customHeight="1">
      <c r="A153" s="42" t="s">
        <v>631</v>
      </c>
      <c r="B153" s="42" t="s">
        <v>192</v>
      </c>
      <c r="C153" s="42" t="s">
        <v>112</v>
      </c>
      <c r="D153" s="43" t="s">
        <v>193</v>
      </c>
      <c r="E153" s="44" t="s">
        <v>194</v>
      </c>
      <c r="F153" s="44">
        <v>4</v>
      </c>
      <c r="G153" s="17"/>
      <c r="H153" s="18">
        <f t="shared" si="2"/>
        <v>0</v>
      </c>
    </row>
    <row r="154" spans="1:8" ht="22.5" customHeight="1">
      <c r="A154" s="42" t="s">
        <v>634</v>
      </c>
      <c r="B154" s="42" t="s">
        <v>195</v>
      </c>
      <c r="C154" s="42" t="s">
        <v>112</v>
      </c>
      <c r="D154" s="43" t="s">
        <v>196</v>
      </c>
      <c r="E154" s="44" t="s">
        <v>194</v>
      </c>
      <c r="F154" s="44">
        <v>4</v>
      </c>
      <c r="G154" s="17"/>
      <c r="H154" s="18">
        <f t="shared" si="2"/>
        <v>0</v>
      </c>
    </row>
    <row r="155" spans="1:8" ht="19.5" customHeight="1">
      <c r="A155" s="66"/>
      <c r="B155" s="67"/>
      <c r="C155" s="67"/>
      <c r="D155" s="68" t="s">
        <v>796</v>
      </c>
      <c r="E155" s="68"/>
      <c r="F155" s="68"/>
      <c r="G155" s="69"/>
      <c r="H155" s="7">
        <f>SUM(H8:H154)</f>
        <v>0</v>
      </c>
    </row>
    <row r="156" spans="1:8" ht="16.5" customHeight="1">
      <c r="A156" s="66"/>
      <c r="B156" s="67"/>
      <c r="C156" s="67"/>
      <c r="D156" s="68" t="s">
        <v>797</v>
      </c>
      <c r="E156" s="68"/>
      <c r="F156" s="68"/>
      <c r="G156" s="69"/>
      <c r="H156" s="7">
        <f>H155*23%</f>
        <v>0</v>
      </c>
    </row>
    <row r="157" spans="1:8" ht="19.5" customHeight="1">
      <c r="A157" s="70"/>
      <c r="B157" s="71"/>
      <c r="C157" s="71"/>
      <c r="D157" s="72" t="s">
        <v>798</v>
      </c>
      <c r="E157" s="72"/>
      <c r="F157" s="72"/>
      <c r="G157" s="73"/>
      <c r="H157" s="8">
        <f>H155+H156</f>
        <v>0</v>
      </c>
    </row>
    <row r="160" spans="1:6" ht="15.75">
      <c r="A160" s="61" t="s">
        <v>799</v>
      </c>
      <c r="B160" s="61"/>
      <c r="C160" s="61"/>
      <c r="D160" s="61"/>
      <c r="E160" s="61"/>
      <c r="F160" s="61"/>
    </row>
    <row r="161" spans="1:6" ht="27" customHeight="1">
      <c r="A161" s="9" t="s">
        <v>800</v>
      </c>
      <c r="B161" s="62" t="s">
        <v>801</v>
      </c>
      <c r="C161" s="63"/>
      <c r="D161" s="64"/>
      <c r="E161" s="65"/>
      <c r="F161" s="65"/>
    </row>
    <row r="162" spans="1:6" ht="27" customHeight="1">
      <c r="A162" s="9" t="s">
        <v>802</v>
      </c>
      <c r="B162" s="59" t="s">
        <v>803</v>
      </c>
      <c r="C162" s="59"/>
      <c r="D162" s="59"/>
      <c r="E162" s="60"/>
      <c r="F162" s="60"/>
    </row>
    <row r="163" spans="1:6" ht="27" customHeight="1">
      <c r="A163" s="9" t="s">
        <v>804</v>
      </c>
      <c r="B163" s="59" t="s">
        <v>805</v>
      </c>
      <c r="C163" s="59"/>
      <c r="D163" s="59"/>
      <c r="E163" s="60"/>
      <c r="F163" s="60"/>
    </row>
    <row r="164" spans="1:6" ht="27" customHeight="1">
      <c r="A164" s="9" t="s">
        <v>806</v>
      </c>
      <c r="B164" s="59" t="s">
        <v>807</v>
      </c>
      <c r="C164" s="59"/>
      <c r="D164" s="59"/>
      <c r="E164" s="60"/>
      <c r="F164" s="60"/>
    </row>
  </sheetData>
  <sheetProtection password="CA7B" sheet="1"/>
  <mergeCells count="18">
    <mergeCell ref="B163:D163"/>
    <mergeCell ref="E163:F163"/>
    <mergeCell ref="B164:D164"/>
    <mergeCell ref="E164:F164"/>
    <mergeCell ref="A160:F160"/>
    <mergeCell ref="B161:D161"/>
    <mergeCell ref="E161:F161"/>
    <mergeCell ref="B162:D162"/>
    <mergeCell ref="E162:F162"/>
    <mergeCell ref="A156:C156"/>
    <mergeCell ref="D156:G156"/>
    <mergeCell ref="A157:C157"/>
    <mergeCell ref="D157:G157"/>
    <mergeCell ref="A1:H1"/>
    <mergeCell ref="A2:H2"/>
    <mergeCell ref="A3:H3"/>
    <mergeCell ref="A155:C155"/>
    <mergeCell ref="D155:G155"/>
  </mergeCells>
  <printOptions horizontalCentered="1"/>
  <pageMargins left="0.8661417322834646" right="0.2755905511811024" top="0.984251968503937" bottom="0.5905511811023623" header="0.31496062992125984" footer="0.31496062992125984"/>
  <pageSetup horizontalDpi="600" verticalDpi="600" orientation="portrait" paperSize="9" r:id="rId2"/>
  <headerFooter alignWithMargins="0">
    <oddHeader>&amp;C&amp;G</oddHeader>
    <oddFooter>&amp;LZP.271.32.2017 - część 2&amp;CStrona &amp;P z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52">
      <selection activeCell="I18" sqref="I18"/>
    </sheetView>
  </sheetViews>
  <sheetFormatPr defaultColWidth="9.00390625" defaultRowHeight="12.75"/>
  <cols>
    <col min="1" max="1" width="6.00390625" style="0" bestFit="1" customWidth="1"/>
    <col min="4" max="4" width="29.25390625" style="0" customWidth="1"/>
    <col min="5" max="5" width="4.875" style="0" customWidth="1"/>
    <col min="6" max="6" width="5.00390625" style="0" customWidth="1"/>
    <col min="7" max="7" width="9.75390625" style="0" customWidth="1"/>
    <col min="8" max="8" width="15.875" style="0" customWidth="1"/>
  </cols>
  <sheetData>
    <row r="1" spans="1:8" ht="18" customHeight="1">
      <c r="A1" s="56" t="s">
        <v>791</v>
      </c>
      <c r="B1" s="56"/>
      <c r="C1" s="56"/>
      <c r="D1" s="56"/>
      <c r="E1" s="56"/>
      <c r="F1" s="56"/>
      <c r="G1" s="56"/>
      <c r="H1" s="56"/>
    </row>
    <row r="2" spans="1:8" ht="18" customHeight="1">
      <c r="A2" s="57" t="s">
        <v>792</v>
      </c>
      <c r="B2" s="57"/>
      <c r="C2" s="57"/>
      <c r="D2" s="57"/>
      <c r="E2" s="57"/>
      <c r="F2" s="57"/>
      <c r="G2" s="57"/>
      <c r="H2" s="57"/>
    </row>
    <row r="3" spans="1:8" ht="27.75" customHeight="1">
      <c r="A3" s="76" t="s">
        <v>843</v>
      </c>
      <c r="B3" s="76"/>
      <c r="C3" s="76"/>
      <c r="D3" s="76"/>
      <c r="E3" s="76"/>
      <c r="F3" s="76"/>
      <c r="G3" s="76"/>
      <c r="H3" s="76"/>
    </row>
    <row r="4" spans="1:8" s="1" customFormat="1" ht="22.5">
      <c r="A4" s="2" t="s">
        <v>257</v>
      </c>
      <c r="B4" s="2" t="s">
        <v>258</v>
      </c>
      <c r="C4" s="2" t="s">
        <v>259</v>
      </c>
      <c r="D4" s="2" t="s">
        <v>260</v>
      </c>
      <c r="E4" s="2" t="s">
        <v>261</v>
      </c>
      <c r="F4" s="2" t="s">
        <v>262</v>
      </c>
      <c r="G4" s="2" t="s">
        <v>794</v>
      </c>
      <c r="H4" s="2" t="s">
        <v>795</v>
      </c>
    </row>
    <row r="5" spans="1:8" s="1" customFormat="1" ht="12.75">
      <c r="A5" s="3" t="s">
        <v>263</v>
      </c>
      <c r="B5" s="3" t="s">
        <v>264</v>
      </c>
      <c r="C5" s="3" t="s">
        <v>265</v>
      </c>
      <c r="D5" s="3" t="s">
        <v>266</v>
      </c>
      <c r="E5" s="3" t="s">
        <v>267</v>
      </c>
      <c r="F5" s="3" t="s">
        <v>268</v>
      </c>
      <c r="G5" s="3">
        <v>7</v>
      </c>
      <c r="H5" s="3">
        <v>8</v>
      </c>
    </row>
    <row r="6" spans="1:8" s="1" customFormat="1" ht="22.5" customHeight="1">
      <c r="A6" s="27"/>
      <c r="B6" s="27"/>
      <c r="C6" s="28" t="s">
        <v>271</v>
      </c>
      <c r="D6" s="29" t="s">
        <v>197</v>
      </c>
      <c r="E6" s="27"/>
      <c r="F6" s="27"/>
      <c r="G6" s="27"/>
      <c r="H6" s="27"/>
    </row>
    <row r="7" spans="1:8" ht="22.5" customHeight="1">
      <c r="A7" s="30" t="s">
        <v>263</v>
      </c>
      <c r="B7" s="30" t="s">
        <v>198</v>
      </c>
      <c r="C7" s="30" t="s">
        <v>199</v>
      </c>
      <c r="D7" s="31" t="s">
        <v>200</v>
      </c>
      <c r="E7" s="32" t="s">
        <v>369</v>
      </c>
      <c r="F7" s="32">
        <v>45</v>
      </c>
      <c r="G7" s="45"/>
      <c r="H7" s="33">
        <f>ROUND(F7*G7,2)</f>
        <v>0</v>
      </c>
    </row>
    <row r="8" spans="1:8" ht="22.5" customHeight="1">
      <c r="A8" s="30" t="s">
        <v>264</v>
      </c>
      <c r="B8" s="30" t="s">
        <v>198</v>
      </c>
      <c r="C8" s="30" t="s">
        <v>199</v>
      </c>
      <c r="D8" s="31" t="s">
        <v>201</v>
      </c>
      <c r="E8" s="32" t="s">
        <v>369</v>
      </c>
      <c r="F8" s="32">
        <v>15</v>
      </c>
      <c r="G8" s="45"/>
      <c r="H8" s="33">
        <f aca="true" t="shared" si="0" ref="H8:H42">ROUND(F8*G8,2)</f>
        <v>0</v>
      </c>
    </row>
    <row r="9" spans="1:8" ht="22.5" customHeight="1">
      <c r="A9" s="30" t="s">
        <v>265</v>
      </c>
      <c r="B9" s="30" t="s">
        <v>202</v>
      </c>
      <c r="C9" s="30" t="s">
        <v>199</v>
      </c>
      <c r="D9" s="31" t="s">
        <v>203</v>
      </c>
      <c r="E9" s="32" t="s">
        <v>369</v>
      </c>
      <c r="F9" s="32">
        <v>20</v>
      </c>
      <c r="G9" s="45"/>
      <c r="H9" s="33">
        <f t="shared" si="0"/>
        <v>0</v>
      </c>
    </row>
    <row r="10" spans="1:8" ht="22.5" customHeight="1">
      <c r="A10" s="30" t="s">
        <v>266</v>
      </c>
      <c r="B10" s="30" t="s">
        <v>202</v>
      </c>
      <c r="C10" s="30" t="s">
        <v>199</v>
      </c>
      <c r="D10" s="31" t="s">
        <v>204</v>
      </c>
      <c r="E10" s="32" t="s">
        <v>369</v>
      </c>
      <c r="F10" s="32">
        <v>60</v>
      </c>
      <c r="G10" s="45"/>
      <c r="H10" s="33">
        <f t="shared" si="0"/>
        <v>0</v>
      </c>
    </row>
    <row r="11" spans="1:8" ht="22.5" customHeight="1">
      <c r="A11" s="30" t="s">
        <v>267</v>
      </c>
      <c r="B11" s="30" t="s">
        <v>205</v>
      </c>
      <c r="C11" s="30" t="s">
        <v>199</v>
      </c>
      <c r="D11" s="31" t="s">
        <v>206</v>
      </c>
      <c r="E11" s="32" t="s">
        <v>287</v>
      </c>
      <c r="F11" s="32">
        <v>3</v>
      </c>
      <c r="G11" s="45"/>
      <c r="H11" s="33">
        <f t="shared" si="0"/>
        <v>0</v>
      </c>
    </row>
    <row r="12" spans="1:8" s="1" customFormat="1" ht="22.5" customHeight="1">
      <c r="A12" s="27"/>
      <c r="B12" s="27"/>
      <c r="C12" s="28" t="s">
        <v>271</v>
      </c>
      <c r="D12" s="29" t="s">
        <v>207</v>
      </c>
      <c r="E12" s="27"/>
      <c r="F12" s="28"/>
      <c r="G12" s="46"/>
      <c r="H12" s="34"/>
    </row>
    <row r="13" spans="1:8" ht="22.5" customHeight="1">
      <c r="A13" s="30" t="s">
        <v>268</v>
      </c>
      <c r="B13" s="30" t="s">
        <v>208</v>
      </c>
      <c r="C13" s="30" t="s">
        <v>199</v>
      </c>
      <c r="D13" s="31" t="s">
        <v>209</v>
      </c>
      <c r="E13" s="32" t="s">
        <v>353</v>
      </c>
      <c r="F13" s="32">
        <v>497</v>
      </c>
      <c r="G13" s="45"/>
      <c r="H13" s="33">
        <f t="shared" si="0"/>
        <v>0</v>
      </c>
    </row>
    <row r="14" spans="1:8" s="1" customFormat="1" ht="22.5" customHeight="1">
      <c r="A14" s="27"/>
      <c r="B14" s="27"/>
      <c r="C14" s="28" t="s">
        <v>271</v>
      </c>
      <c r="D14" s="29" t="s">
        <v>210</v>
      </c>
      <c r="E14" s="27"/>
      <c r="F14" s="28"/>
      <c r="G14" s="46"/>
      <c r="H14" s="34"/>
    </row>
    <row r="15" spans="1:8" ht="22.5" customHeight="1">
      <c r="A15" s="30" t="s">
        <v>269</v>
      </c>
      <c r="B15" s="30" t="s">
        <v>211</v>
      </c>
      <c r="C15" s="30" t="s">
        <v>199</v>
      </c>
      <c r="D15" s="31" t="s">
        <v>212</v>
      </c>
      <c r="E15" s="32" t="s">
        <v>287</v>
      </c>
      <c r="F15" s="32">
        <v>38</v>
      </c>
      <c r="G15" s="45"/>
      <c r="H15" s="33">
        <f t="shared" si="0"/>
        <v>0</v>
      </c>
    </row>
    <row r="16" spans="1:8" ht="22.5" customHeight="1">
      <c r="A16" s="30" t="s">
        <v>270</v>
      </c>
      <c r="B16" s="30" t="s">
        <v>211</v>
      </c>
      <c r="C16" s="30" t="s">
        <v>199</v>
      </c>
      <c r="D16" s="31" t="s">
        <v>213</v>
      </c>
      <c r="E16" s="32" t="s">
        <v>287</v>
      </c>
      <c r="F16" s="32">
        <v>9</v>
      </c>
      <c r="G16" s="45"/>
      <c r="H16" s="33">
        <f t="shared" si="0"/>
        <v>0</v>
      </c>
    </row>
    <row r="17" spans="1:8" ht="22.5" customHeight="1">
      <c r="A17" s="30" t="s">
        <v>294</v>
      </c>
      <c r="B17" s="30" t="s">
        <v>211</v>
      </c>
      <c r="C17" s="30" t="s">
        <v>199</v>
      </c>
      <c r="D17" s="31" t="s">
        <v>214</v>
      </c>
      <c r="E17" s="32" t="s">
        <v>287</v>
      </c>
      <c r="F17" s="32">
        <v>3</v>
      </c>
      <c r="G17" s="45"/>
      <c r="H17" s="33">
        <f t="shared" si="0"/>
        <v>0</v>
      </c>
    </row>
    <row r="18" spans="1:8" ht="22.5" customHeight="1">
      <c r="A18" s="30" t="s">
        <v>298</v>
      </c>
      <c r="B18" s="30" t="s">
        <v>215</v>
      </c>
      <c r="C18" s="30" t="s">
        <v>199</v>
      </c>
      <c r="D18" s="31" t="s">
        <v>216</v>
      </c>
      <c r="E18" s="32" t="s">
        <v>287</v>
      </c>
      <c r="F18" s="32">
        <v>137</v>
      </c>
      <c r="G18" s="45"/>
      <c r="H18" s="33">
        <f t="shared" si="0"/>
        <v>0</v>
      </c>
    </row>
    <row r="19" spans="1:8" ht="22.5" customHeight="1">
      <c r="A19" s="30" t="s">
        <v>301</v>
      </c>
      <c r="B19" s="30" t="s">
        <v>215</v>
      </c>
      <c r="C19" s="30" t="s">
        <v>199</v>
      </c>
      <c r="D19" s="31" t="s">
        <v>217</v>
      </c>
      <c r="E19" s="32" t="s">
        <v>287</v>
      </c>
      <c r="F19" s="32">
        <v>10</v>
      </c>
      <c r="G19" s="45"/>
      <c r="H19" s="33">
        <f t="shared" si="0"/>
        <v>0</v>
      </c>
    </row>
    <row r="20" spans="1:8" ht="22.5" customHeight="1">
      <c r="A20" s="30" t="s">
        <v>305</v>
      </c>
      <c r="B20" s="30" t="s">
        <v>215</v>
      </c>
      <c r="C20" s="30" t="s">
        <v>199</v>
      </c>
      <c r="D20" s="31" t="s">
        <v>218</v>
      </c>
      <c r="E20" s="32" t="s">
        <v>287</v>
      </c>
      <c r="F20" s="32">
        <v>48</v>
      </c>
      <c r="G20" s="45"/>
      <c r="H20" s="33">
        <f t="shared" si="0"/>
        <v>0</v>
      </c>
    </row>
    <row r="21" spans="1:8" ht="22.5" customHeight="1">
      <c r="A21" s="30" t="s">
        <v>310</v>
      </c>
      <c r="B21" s="30" t="s">
        <v>215</v>
      </c>
      <c r="C21" s="30" t="s">
        <v>199</v>
      </c>
      <c r="D21" s="31" t="s">
        <v>219</v>
      </c>
      <c r="E21" s="32" t="s">
        <v>287</v>
      </c>
      <c r="F21" s="32">
        <v>33</v>
      </c>
      <c r="G21" s="45"/>
      <c r="H21" s="33">
        <f t="shared" si="0"/>
        <v>0</v>
      </c>
    </row>
    <row r="22" spans="1:8" ht="22.5" customHeight="1">
      <c r="A22" s="30" t="s">
        <v>314</v>
      </c>
      <c r="B22" s="30" t="s">
        <v>215</v>
      </c>
      <c r="C22" s="30" t="s">
        <v>199</v>
      </c>
      <c r="D22" s="31" t="s">
        <v>220</v>
      </c>
      <c r="E22" s="32" t="s">
        <v>287</v>
      </c>
      <c r="F22" s="32">
        <v>60</v>
      </c>
      <c r="G22" s="45"/>
      <c r="H22" s="33">
        <f t="shared" si="0"/>
        <v>0</v>
      </c>
    </row>
    <row r="23" spans="1:8" ht="22.5" customHeight="1">
      <c r="A23" s="30" t="s">
        <v>317</v>
      </c>
      <c r="B23" s="30" t="s">
        <v>215</v>
      </c>
      <c r="C23" s="30" t="s">
        <v>199</v>
      </c>
      <c r="D23" s="31" t="s">
        <v>221</v>
      </c>
      <c r="E23" s="32" t="s">
        <v>287</v>
      </c>
      <c r="F23" s="32">
        <v>28</v>
      </c>
      <c r="G23" s="45"/>
      <c r="H23" s="33">
        <f t="shared" si="0"/>
        <v>0</v>
      </c>
    </row>
    <row r="24" spans="1:8" ht="22.5" customHeight="1">
      <c r="A24" s="30" t="s">
        <v>318</v>
      </c>
      <c r="B24" s="30" t="s">
        <v>215</v>
      </c>
      <c r="C24" s="30" t="s">
        <v>199</v>
      </c>
      <c r="D24" s="31" t="s">
        <v>222</v>
      </c>
      <c r="E24" s="32" t="s">
        <v>287</v>
      </c>
      <c r="F24" s="32">
        <v>88</v>
      </c>
      <c r="G24" s="45"/>
      <c r="H24" s="33">
        <f t="shared" si="0"/>
        <v>0</v>
      </c>
    </row>
    <row r="25" spans="1:8" ht="22.5" customHeight="1">
      <c r="A25" s="30" t="s">
        <v>319</v>
      </c>
      <c r="B25" s="30" t="s">
        <v>215</v>
      </c>
      <c r="C25" s="30" t="s">
        <v>199</v>
      </c>
      <c r="D25" s="31" t="s">
        <v>223</v>
      </c>
      <c r="E25" s="32" t="s">
        <v>287</v>
      </c>
      <c r="F25" s="32">
        <v>27</v>
      </c>
      <c r="G25" s="45"/>
      <c r="H25" s="33">
        <f t="shared" si="0"/>
        <v>0</v>
      </c>
    </row>
    <row r="26" spans="1:8" ht="22.5" customHeight="1">
      <c r="A26" s="30" t="s">
        <v>322</v>
      </c>
      <c r="B26" s="30" t="s">
        <v>215</v>
      </c>
      <c r="C26" s="30" t="s">
        <v>199</v>
      </c>
      <c r="D26" s="31" t="s">
        <v>224</v>
      </c>
      <c r="E26" s="32" t="s">
        <v>287</v>
      </c>
      <c r="F26" s="32">
        <v>7</v>
      </c>
      <c r="G26" s="45"/>
      <c r="H26" s="33">
        <f t="shared" si="0"/>
        <v>0</v>
      </c>
    </row>
    <row r="27" spans="1:8" ht="22.5" customHeight="1">
      <c r="A27" s="30" t="s">
        <v>324</v>
      </c>
      <c r="B27" s="30" t="s">
        <v>225</v>
      </c>
      <c r="C27" s="30" t="s">
        <v>199</v>
      </c>
      <c r="D27" s="31" t="s">
        <v>226</v>
      </c>
      <c r="E27" s="32" t="s">
        <v>287</v>
      </c>
      <c r="F27" s="32">
        <v>9</v>
      </c>
      <c r="G27" s="45"/>
      <c r="H27" s="33">
        <f t="shared" si="0"/>
        <v>0</v>
      </c>
    </row>
    <row r="28" spans="1:8" ht="22.5" customHeight="1">
      <c r="A28" s="30" t="s">
        <v>326</v>
      </c>
      <c r="B28" s="30" t="s">
        <v>227</v>
      </c>
      <c r="C28" s="30" t="s">
        <v>199</v>
      </c>
      <c r="D28" s="31" t="s">
        <v>228</v>
      </c>
      <c r="E28" s="32" t="s">
        <v>353</v>
      </c>
      <c r="F28" s="32">
        <v>497</v>
      </c>
      <c r="G28" s="45"/>
      <c r="H28" s="33">
        <f t="shared" si="0"/>
        <v>0</v>
      </c>
    </row>
    <row r="29" spans="1:8" ht="22.5" customHeight="1">
      <c r="A29" s="30" t="s">
        <v>328</v>
      </c>
      <c r="B29" s="30" t="s">
        <v>229</v>
      </c>
      <c r="C29" s="30" t="s">
        <v>199</v>
      </c>
      <c r="D29" s="31" t="s">
        <v>230</v>
      </c>
      <c r="E29" s="32" t="s">
        <v>353</v>
      </c>
      <c r="F29" s="32">
        <v>497</v>
      </c>
      <c r="G29" s="45"/>
      <c r="H29" s="33">
        <f t="shared" si="0"/>
        <v>0</v>
      </c>
    </row>
    <row r="30" spans="1:8" s="1" customFormat="1" ht="22.5" customHeight="1">
      <c r="A30" s="27"/>
      <c r="B30" s="27"/>
      <c r="C30" s="28" t="s">
        <v>271</v>
      </c>
      <c r="D30" s="29" t="s">
        <v>231</v>
      </c>
      <c r="E30" s="27"/>
      <c r="F30" s="28"/>
      <c r="G30" s="46"/>
      <c r="H30" s="34"/>
    </row>
    <row r="31" spans="1:8" ht="22.5" customHeight="1">
      <c r="A31" s="30" t="s">
        <v>329</v>
      </c>
      <c r="B31" s="30" t="s">
        <v>232</v>
      </c>
      <c r="C31" s="30" t="s">
        <v>199</v>
      </c>
      <c r="D31" s="31" t="s">
        <v>233</v>
      </c>
      <c r="E31" s="32" t="s">
        <v>369</v>
      </c>
      <c r="F31" s="32">
        <v>240</v>
      </c>
      <c r="G31" s="45"/>
      <c r="H31" s="33">
        <f t="shared" si="0"/>
        <v>0</v>
      </c>
    </row>
    <row r="32" spans="1:8" ht="22.5" customHeight="1">
      <c r="A32" s="30" t="s">
        <v>330</v>
      </c>
      <c r="B32" s="30" t="s">
        <v>234</v>
      </c>
      <c r="C32" s="30" t="s">
        <v>199</v>
      </c>
      <c r="D32" s="31" t="s">
        <v>235</v>
      </c>
      <c r="E32" s="32" t="s">
        <v>353</v>
      </c>
      <c r="F32" s="32">
        <v>23</v>
      </c>
      <c r="G32" s="45"/>
      <c r="H32" s="33">
        <f t="shared" si="0"/>
        <v>0</v>
      </c>
    </row>
    <row r="33" spans="1:8" ht="22.5" customHeight="1">
      <c r="A33" s="30" t="s">
        <v>331</v>
      </c>
      <c r="B33" s="30" t="s">
        <v>236</v>
      </c>
      <c r="C33" s="30" t="s">
        <v>199</v>
      </c>
      <c r="D33" s="31" t="s">
        <v>237</v>
      </c>
      <c r="E33" s="32" t="s">
        <v>369</v>
      </c>
      <c r="F33" s="32">
        <v>225</v>
      </c>
      <c r="G33" s="45"/>
      <c r="H33" s="33">
        <f t="shared" si="0"/>
        <v>0</v>
      </c>
    </row>
    <row r="34" spans="1:8" ht="22.5" customHeight="1">
      <c r="A34" s="30" t="s">
        <v>332</v>
      </c>
      <c r="B34" s="30" t="s">
        <v>238</v>
      </c>
      <c r="C34" s="30" t="s">
        <v>199</v>
      </c>
      <c r="D34" s="31" t="s">
        <v>239</v>
      </c>
      <c r="E34" s="32" t="s">
        <v>369</v>
      </c>
      <c r="F34" s="32">
        <v>225</v>
      </c>
      <c r="G34" s="45"/>
      <c r="H34" s="33">
        <f t="shared" si="0"/>
        <v>0</v>
      </c>
    </row>
    <row r="35" spans="1:8" ht="22.5" customHeight="1">
      <c r="A35" s="30" t="s">
        <v>333</v>
      </c>
      <c r="B35" s="30" t="s">
        <v>240</v>
      </c>
      <c r="C35" s="30" t="s">
        <v>199</v>
      </c>
      <c r="D35" s="31" t="s">
        <v>241</v>
      </c>
      <c r="E35" s="32" t="s">
        <v>369</v>
      </c>
      <c r="F35" s="32">
        <v>540</v>
      </c>
      <c r="G35" s="45"/>
      <c r="H35" s="33">
        <f t="shared" si="0"/>
        <v>0</v>
      </c>
    </row>
    <row r="36" spans="1:8" ht="22.5" customHeight="1">
      <c r="A36" s="30" t="s">
        <v>334</v>
      </c>
      <c r="B36" s="30" t="s">
        <v>242</v>
      </c>
      <c r="C36" s="30" t="s">
        <v>199</v>
      </c>
      <c r="D36" s="31" t="s">
        <v>243</v>
      </c>
      <c r="E36" s="32" t="s">
        <v>353</v>
      </c>
      <c r="F36" s="32">
        <v>85</v>
      </c>
      <c r="G36" s="45"/>
      <c r="H36" s="33">
        <f t="shared" si="0"/>
        <v>0</v>
      </c>
    </row>
    <row r="37" spans="1:8" ht="22.5" customHeight="1">
      <c r="A37" s="30" t="s">
        <v>336</v>
      </c>
      <c r="B37" s="30" t="s">
        <v>244</v>
      </c>
      <c r="C37" s="30" t="s">
        <v>199</v>
      </c>
      <c r="D37" s="31" t="s">
        <v>245</v>
      </c>
      <c r="E37" s="32" t="s">
        <v>353</v>
      </c>
      <c r="F37" s="32">
        <v>19</v>
      </c>
      <c r="G37" s="45"/>
      <c r="H37" s="33">
        <f t="shared" si="0"/>
        <v>0</v>
      </c>
    </row>
    <row r="38" spans="1:8" ht="22.5" customHeight="1">
      <c r="A38" s="30" t="s">
        <v>338</v>
      </c>
      <c r="B38" s="30" t="s">
        <v>246</v>
      </c>
      <c r="C38" s="30" t="s">
        <v>199</v>
      </c>
      <c r="D38" s="31" t="s">
        <v>247</v>
      </c>
      <c r="E38" s="32" t="s">
        <v>353</v>
      </c>
      <c r="F38" s="32">
        <v>19</v>
      </c>
      <c r="G38" s="45"/>
      <c r="H38" s="33">
        <f t="shared" si="0"/>
        <v>0</v>
      </c>
    </row>
    <row r="39" spans="1:8" ht="22.5" customHeight="1">
      <c r="A39" s="30" t="s">
        <v>339</v>
      </c>
      <c r="B39" s="30" t="s">
        <v>248</v>
      </c>
      <c r="C39" s="30" t="s">
        <v>199</v>
      </c>
      <c r="D39" s="31" t="s">
        <v>249</v>
      </c>
      <c r="E39" s="32" t="s">
        <v>353</v>
      </c>
      <c r="F39" s="32">
        <v>1</v>
      </c>
      <c r="G39" s="45"/>
      <c r="H39" s="33">
        <f t="shared" si="0"/>
        <v>0</v>
      </c>
    </row>
    <row r="40" spans="1:8" ht="22.5" customHeight="1">
      <c r="A40" s="30" t="s">
        <v>341</v>
      </c>
      <c r="B40" s="30" t="s">
        <v>250</v>
      </c>
      <c r="C40" s="30" t="s">
        <v>199</v>
      </c>
      <c r="D40" s="31" t="s">
        <v>251</v>
      </c>
      <c r="E40" s="32" t="s">
        <v>353</v>
      </c>
      <c r="F40" s="32">
        <v>18</v>
      </c>
      <c r="G40" s="45"/>
      <c r="H40" s="33">
        <f t="shared" si="0"/>
        <v>0</v>
      </c>
    </row>
    <row r="41" spans="1:8" ht="22.5" customHeight="1">
      <c r="A41" s="30" t="s">
        <v>344</v>
      </c>
      <c r="B41" s="30" t="s">
        <v>252</v>
      </c>
      <c r="C41" s="30" t="s">
        <v>199</v>
      </c>
      <c r="D41" s="31" t="s">
        <v>253</v>
      </c>
      <c r="E41" s="32" t="s">
        <v>353</v>
      </c>
      <c r="F41" s="32">
        <v>1</v>
      </c>
      <c r="G41" s="45"/>
      <c r="H41" s="33">
        <f t="shared" si="0"/>
        <v>0</v>
      </c>
    </row>
    <row r="42" spans="1:8" ht="22.5" customHeight="1">
      <c r="A42" s="30" t="s">
        <v>347</v>
      </c>
      <c r="B42" s="30" t="s">
        <v>254</v>
      </c>
      <c r="C42" s="30" t="s">
        <v>199</v>
      </c>
      <c r="D42" s="31" t="s">
        <v>255</v>
      </c>
      <c r="E42" s="32" t="s">
        <v>353</v>
      </c>
      <c r="F42" s="32">
        <v>18</v>
      </c>
      <c r="G42" s="45"/>
      <c r="H42" s="33">
        <f t="shared" si="0"/>
        <v>0</v>
      </c>
    </row>
    <row r="43" spans="1:8" ht="21.75" customHeight="1">
      <c r="A43" s="82"/>
      <c r="B43" s="82"/>
      <c r="C43" s="82"/>
      <c r="D43" s="83" t="s">
        <v>796</v>
      </c>
      <c r="E43" s="83"/>
      <c r="F43" s="83"/>
      <c r="G43" s="83"/>
      <c r="H43" s="35">
        <f>SUM(H7:H42)</f>
        <v>0</v>
      </c>
    </row>
    <row r="44" spans="1:8" ht="21.75" customHeight="1">
      <c r="A44" s="82"/>
      <c r="B44" s="82"/>
      <c r="C44" s="82"/>
      <c r="D44" s="83" t="s">
        <v>797</v>
      </c>
      <c r="E44" s="83"/>
      <c r="F44" s="83"/>
      <c r="G44" s="83"/>
      <c r="H44" s="35">
        <f>H43*23%</f>
        <v>0</v>
      </c>
    </row>
    <row r="45" spans="1:8" ht="21.75" customHeight="1">
      <c r="A45" s="77"/>
      <c r="B45" s="77"/>
      <c r="C45" s="77"/>
      <c r="D45" s="78" t="s">
        <v>798</v>
      </c>
      <c r="E45" s="78"/>
      <c r="F45" s="78"/>
      <c r="G45" s="78"/>
      <c r="H45" s="36">
        <f>H43+H44</f>
        <v>0</v>
      </c>
    </row>
    <row r="48" spans="1:7" ht="15.75">
      <c r="A48" s="79" t="s">
        <v>799</v>
      </c>
      <c r="B48" s="80"/>
      <c r="C48" s="80"/>
      <c r="D48" s="80"/>
      <c r="E48" s="80"/>
      <c r="F48" s="81"/>
      <c r="G48" s="13"/>
    </row>
    <row r="49" spans="1:7" ht="24.75" customHeight="1">
      <c r="A49" s="9" t="s">
        <v>800</v>
      </c>
      <c r="B49" s="62" t="s">
        <v>801</v>
      </c>
      <c r="C49" s="63"/>
      <c r="D49" s="64"/>
      <c r="E49" s="84"/>
      <c r="F49" s="85"/>
      <c r="G49" s="13"/>
    </row>
    <row r="50" spans="1:7" ht="28.5" customHeight="1">
      <c r="A50" s="9" t="s">
        <v>802</v>
      </c>
      <c r="B50" s="62" t="s">
        <v>803</v>
      </c>
      <c r="C50" s="63"/>
      <c r="D50" s="64"/>
      <c r="E50" s="74"/>
      <c r="F50" s="75"/>
      <c r="G50" s="13"/>
    </row>
    <row r="51" spans="1:7" ht="24.75" customHeight="1">
      <c r="A51" s="9" t="s">
        <v>804</v>
      </c>
      <c r="B51" s="62" t="s">
        <v>805</v>
      </c>
      <c r="C51" s="63"/>
      <c r="D51" s="64"/>
      <c r="E51" s="74"/>
      <c r="F51" s="75"/>
      <c r="G51" s="13"/>
    </row>
    <row r="52" spans="1:7" ht="24.75" customHeight="1">
      <c r="A52" s="9" t="s">
        <v>806</v>
      </c>
      <c r="B52" s="62" t="s">
        <v>807</v>
      </c>
      <c r="C52" s="63"/>
      <c r="D52" s="64"/>
      <c r="E52" s="74"/>
      <c r="F52" s="75"/>
      <c r="G52" s="13"/>
    </row>
  </sheetData>
  <sheetProtection password="CA7B" sheet="1"/>
  <mergeCells count="18">
    <mergeCell ref="E51:F51"/>
    <mergeCell ref="A1:H1"/>
    <mergeCell ref="A43:C43"/>
    <mergeCell ref="D43:G43"/>
    <mergeCell ref="A44:C44"/>
    <mergeCell ref="D44:G44"/>
    <mergeCell ref="B49:D49"/>
    <mergeCell ref="E49:F49"/>
    <mergeCell ref="B52:D52"/>
    <mergeCell ref="E52:F52"/>
    <mergeCell ref="B50:D50"/>
    <mergeCell ref="E50:F50"/>
    <mergeCell ref="B51:D51"/>
    <mergeCell ref="A2:H2"/>
    <mergeCell ref="A3:H3"/>
    <mergeCell ref="A45:C45"/>
    <mergeCell ref="D45:G45"/>
    <mergeCell ref="A48:F48"/>
  </mergeCells>
  <printOptions horizontalCentered="1"/>
  <pageMargins left="0.9448818897637796" right="0.35433070866141736" top="0.984251968503937" bottom="0.5905511811023623" header="0.11811023622047245" footer="0.31496062992125984"/>
  <pageSetup horizontalDpi="600" verticalDpi="600" orientation="portrait" paperSize="9" r:id="rId2"/>
  <headerFooter alignWithMargins="0">
    <oddHeader>&amp;C&amp;G</oddHeader>
    <oddFooter>&amp;LZP.271.32.2017 - część 2&amp;CStrona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mkorpalski</cp:lastModifiedBy>
  <cp:lastPrinted>2017-09-28T07:02:56Z</cp:lastPrinted>
  <dcterms:created xsi:type="dcterms:W3CDTF">1997-02-26T13:46:56Z</dcterms:created>
  <dcterms:modified xsi:type="dcterms:W3CDTF">2017-09-28T07:06:33Z</dcterms:modified>
  <cp:category/>
  <cp:version/>
  <cp:contentType/>
  <cp:contentStatus/>
</cp:coreProperties>
</file>