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3"/>
  </bookViews>
  <sheets>
    <sheet name="Przedmiar_roboty budowlane" sheetId="1" r:id="rId1"/>
    <sheet name="Przedmiar_instalacje_sanitarne" sheetId="2" r:id="rId2"/>
    <sheet name="Przedmiar roboty_elektryczne" sheetId="3" r:id="rId3"/>
    <sheet name="Przedmiar_uzupłeniający" sheetId="4" r:id="rId4"/>
  </sheets>
  <definedNames>
    <definedName name="_xlnm.Print_Titles" localSheetId="2">'Przedmiar roboty_elektryczne'!$1:$3</definedName>
    <definedName name="_xlnm.Print_Titles" localSheetId="1">'Przedmiar_instalacje_sanitarne'!$1:$3</definedName>
    <definedName name="_xlnm.Print_Titles" localSheetId="0">'Przedmiar_roboty budowlane'!$1:$5</definedName>
    <definedName name="_xlnm.Print_Titles" localSheetId="3">'Przedmiar_uzupłeniający'!$1:$3</definedName>
  </definedNames>
  <calcPr fullCalcOnLoad="1"/>
</workbook>
</file>

<file path=xl/sharedStrings.xml><?xml version="1.0" encoding="utf-8"?>
<sst xmlns="http://schemas.openxmlformats.org/spreadsheetml/2006/main" count="2480" uniqueCount="978">
  <si>
    <t>"Termomodernizacja budynków użyteczności publicznej Gminy Miejskiej Iława" - SP2 - roboty budowlane</t>
  </si>
  <si>
    <t>Nr poz.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</si>
  <si>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</si>
  <si>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</si>
  <si>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</si>
  <si>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</si>
  <si>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</si>
  <si>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</si>
  <si>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</si>
  <si>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</si>
  <si>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</si>
  <si>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/>
  </si>
  <si>
    <t>1. ETAP I</t>
  </si>
  <si>
    <t>1.1. Wymiana pokrycie dachu sali gimnastycznej na płyty warstwowe+styropian+papa</t>
  </si>
  <si>
    <t xml:space="preserve">KNR 4-01 0519/06  </t>
  </si>
  <si>
    <t>ST 01.1.00</t>
  </si>
  <si>
    <t>Rozbiórka pokrycia z papy na dachach betonowych - pierwsza warstwa</t>
  </si>
  <si>
    <t>m2</t>
  </si>
  <si>
    <t xml:space="preserve">KNR 4-01 0519/07  </t>
  </si>
  <si>
    <t>Rozbiórka pokrycia z papy na dachach betonowych - następna warstwa</t>
  </si>
  <si>
    <t xml:space="preserve">KNR 4-01 0804/07  </t>
  </si>
  <si>
    <t>Zerwanie gładzi cementowej gr. 3,5cm</t>
  </si>
  <si>
    <t xml:space="preserve">KNR-W 2-02 0218/01  </t>
  </si>
  <si>
    <t>Analogia: Demontaż płyt korytkowych DKZ</t>
  </si>
  <si>
    <t xml:space="preserve">  </t>
  </si>
  <si>
    <t>OST</t>
  </si>
  <si>
    <t>Wynajem, ustawienie, dzierżawa i demontaż rynny do gruzu</t>
  </si>
  <si>
    <t>kpl.</t>
  </si>
  <si>
    <t xml:space="preserve">KNR 4-01 0108/11  </t>
  </si>
  <si>
    <t>Wywiezienie gruzu spryzmowanego samochodami samowyładowczymi na odległość 15 km</t>
  </si>
  <si>
    <t>m3</t>
  </si>
  <si>
    <t>7</t>
  </si>
  <si>
    <t xml:space="preserve"> Kalkulacja indywidualna </t>
  </si>
  <si>
    <t>Utylizacja gruzu</t>
  </si>
  <si>
    <t>t</t>
  </si>
  <si>
    <t>8</t>
  </si>
  <si>
    <t>Utylizacja papy</t>
  </si>
  <si>
    <t>9</t>
  </si>
  <si>
    <t xml:space="preserve">KNR 2-05 1004/01  </t>
  </si>
  <si>
    <t>ST 01.6.00</t>
  </si>
  <si>
    <t>Płyta warstwowa, dachowa, z wypełnieniem z pianki PIR, REI60 (U W(m2K)) gr. 170-210mm</t>
  </si>
  <si>
    <t>10</t>
  </si>
  <si>
    <t xml:space="preserve">KNR 2-02 0609/03  </t>
  </si>
  <si>
    <t>24-64mm - styropian EPS 100, NRO Broof laminowany papą</t>
  </si>
  <si>
    <t>11</t>
  </si>
  <si>
    <t xml:space="preserve">KNR 0-23 2612/03  </t>
  </si>
  <si>
    <t>Analogia: Mechaniczne mocowanie styropapy</t>
  </si>
  <si>
    <t>szt</t>
  </si>
  <si>
    <t>12</t>
  </si>
  <si>
    <t xml:space="preserve">KNR-W 2-02 0504/01  </t>
  </si>
  <si>
    <t>Pokrycie dachów papą termozgrzewalną jednowarstwowe</t>
  </si>
  <si>
    <t>1.2. Ocieplenie przegrody stropodachu wentylowanego</t>
  </si>
  <si>
    <t>1.2.1. Rozbiórka pokrycia z papy na dachach betonowych - następna warstwa</t>
  </si>
  <si>
    <t>13</t>
  </si>
  <si>
    <t xml:space="preserve">KNR AT-17 0101/03  </t>
  </si>
  <si>
    <t>Wiercenie otworów o głębokości do 40 cm śr. 150 mm techniką diamentową w betonie zbrojonym- WYKONANIE OTWORÓW POD RURĘ AGREGARU DO WDMUCHIWANIA WEŁNY</t>
  </si>
  <si>
    <t>cm</t>
  </si>
  <si>
    <t>14</t>
  </si>
  <si>
    <t>15</t>
  </si>
  <si>
    <t>16</t>
  </si>
  <si>
    <t xml:space="preserve">KNR 9-12 0303/04 + KNR 9 </t>
  </si>
  <si>
    <t>Izolacje cieplne stropodachów i poddaszy, wykonywane granulatem z wełny mineralnej  o grubości 18 cm metodą wdmuchiwania do przestrzeni poziomych</t>
  </si>
  <si>
    <t>17</t>
  </si>
  <si>
    <t>Zaślepienie otworów wykonanych do wprowadzenia izolacji w przestrzeń stropodachu wentylowanego</t>
  </si>
  <si>
    <t>18</t>
  </si>
  <si>
    <t>19</t>
  </si>
  <si>
    <t>200mm - styropian EPS 100, NRO Broof laminowany papą</t>
  </si>
  <si>
    <t>20</t>
  </si>
  <si>
    <t>21</t>
  </si>
  <si>
    <t>1.2.2. Ocieplenie i pokrycie obróbką kominów wentylacyjnych łącznie z siatkami zabezpieczającymi</t>
  </si>
  <si>
    <t>22</t>
  </si>
  <si>
    <t xml:space="preserve">KNR 2-02 0410/04  </t>
  </si>
  <si>
    <t>Ołacenie połaci dachowych łatami 30x50 mm, o rozstawie ponad 24 cm z tarcicy nasyconej</t>
  </si>
  <si>
    <t>23</t>
  </si>
  <si>
    <t xml:space="preserve">KNR 2-02 0410/01  </t>
  </si>
  <si>
    <t>Płyta OSB gr. 22mm</t>
  </si>
  <si>
    <t>24</t>
  </si>
  <si>
    <t xml:space="preserve">KNR 2-02 0506/02  </t>
  </si>
  <si>
    <t>Obróbka z blachy stalowej ocynkowanej gr. 1mm, malowanej proszkowo na kolor RAL 7038</t>
  </si>
  <si>
    <t>25</t>
  </si>
  <si>
    <t xml:space="preserve">KNR 2-02 1215/01  </t>
  </si>
  <si>
    <t>Siatka stalowa ocynkowana o oczkach 3x3mm na całej szerokości otworu</t>
  </si>
  <si>
    <t>szt.</t>
  </si>
  <si>
    <t>26</t>
  </si>
  <si>
    <t xml:space="preserve">KNR 0-23 2614/02  </t>
  </si>
  <si>
    <t>Docieplenie ścian z cegły płytami styropianowymi  gr. 10cm-  przy użyciu got. zapraw klejących wraz z przyg. podłoża i ręczne wyk. wyprawy elew. z got. suchej mieszanki</t>
  </si>
  <si>
    <t>27</t>
  </si>
  <si>
    <t xml:space="preserve">KNR 0-23 2611/01  </t>
  </si>
  <si>
    <t>Przygotowanie starego podłoża pod docieplenie metodą lekką-mokrą - oczyszczenie mechaniczne i zmycie</t>
  </si>
  <si>
    <t>28</t>
  </si>
  <si>
    <t xml:space="preserve">KNR 0-23 2611/02  </t>
  </si>
  <si>
    <t>Przygotowanie starego podłoża pod docieplenie metodą lekką-mokrą - jednokrotne gruntowanie emulsją  gruntującą</t>
  </si>
  <si>
    <t>29</t>
  </si>
  <si>
    <t xml:space="preserve">KNR 0-23 2612/02  </t>
  </si>
  <si>
    <t>Ocieplenie ścian budynków płytami styropianowymi gr. 9cm - przyklejenie płyt styropianowych</t>
  </si>
  <si>
    <t>30</t>
  </si>
  <si>
    <t xml:space="preserve">KNR 0-23 2612/09  </t>
  </si>
  <si>
    <t>Ocieplenie ścian budynków płytami styropianowymi  - zamocowanie listwy cokołowej</t>
  </si>
  <si>
    <t>m</t>
  </si>
  <si>
    <t>31</t>
  </si>
  <si>
    <t xml:space="preserve">KNR 2-02 0617/06  </t>
  </si>
  <si>
    <t>Izolacje szczelin  poziomych kitem trwaleplastycznym mrozoodpornym</t>
  </si>
  <si>
    <t>32</t>
  </si>
  <si>
    <t xml:space="preserve">KNR-W 2-02 0504/03  </t>
  </si>
  <si>
    <t>Pokrycie dachów papą termozgrzewalną - obróbki z papy nawierzchniowej- wywinięcie na styropian</t>
  </si>
  <si>
    <t>33</t>
  </si>
  <si>
    <t xml:space="preserve">KNR 2-02 1505/10  </t>
  </si>
  <si>
    <t>MALOWANIE 2x SAMOCZYSZCZĄCĄ SIĘ FARBĄ BARWIONĄ NA KOLOR NCS 2502-Y</t>
  </si>
  <si>
    <t>1.2.3. Przemontowanie żeliwnych odcinków rur spustowych i ich włączenie do przykanalików (każda rura spustowa podłączona do kanalizacji deszczowej)</t>
  </si>
  <si>
    <t>34</t>
  </si>
  <si>
    <t xml:space="preserve">KNR 4-02 0230/02  </t>
  </si>
  <si>
    <t>Demontaż rurociągu żeliwnego kanalizacyjnego o śr. 150 mm - w wykopie</t>
  </si>
  <si>
    <t>35</t>
  </si>
  <si>
    <t xml:space="preserve">KNR 2-15 0211/01  </t>
  </si>
  <si>
    <t>Montaż rur deszczowych żeliwnych o śr.nom. 150 mm</t>
  </si>
  <si>
    <t>36</t>
  </si>
  <si>
    <t xml:space="preserve">KNR 2-15 0215/03  </t>
  </si>
  <si>
    <t>Montaż czyszczaków żeliwnych kanalizacyjnych o śr.nom. 150 mm</t>
  </si>
  <si>
    <t>37</t>
  </si>
  <si>
    <t xml:space="preserve">KNR 2-15 0206/05  </t>
  </si>
  <si>
    <t>Dodatek za wykonanie podejść odpływowych z rur i kształtek żeliwnych o śr.nom. 150 mm</t>
  </si>
  <si>
    <t>38</t>
  </si>
  <si>
    <t xml:space="preserve">KNR 2-18 0804/01  </t>
  </si>
  <si>
    <t>Próba szczelności kanałów rurowych o śr.nom. 150 mm</t>
  </si>
  <si>
    <t>1.2.4. Nowe obróbki blacharskie dachów</t>
  </si>
  <si>
    <t>39</t>
  </si>
  <si>
    <t xml:space="preserve">KNR 4-01 0535/08  </t>
  </si>
  <si>
    <t>Rozebranie obróbek blacharskich murów ogniowych, okapów, kołnierzy, gzymsów itp. z blachy nie nadającej się do użytku</t>
  </si>
  <si>
    <t>40</t>
  </si>
  <si>
    <t xml:space="preserve">KNR-W 2-02 0514/02  </t>
  </si>
  <si>
    <t>Obróbki przy szerokości w rozwinięciu ponad 25 cm - z blachy stalowej ocynkowanej</t>
  </si>
  <si>
    <t>1.3. Ocieplenie ścian zewnętrznych</t>
  </si>
  <si>
    <t>1.3.1. Ocieplenie ścian zewnętrznych łącznie z demontażem i montażem nowych kratek wentylacyjnych w ścianie</t>
  </si>
  <si>
    <t>41</t>
  </si>
  <si>
    <t xml:space="preserve">KNR 13-23 0106/08  </t>
  </si>
  <si>
    <t>Zerwanie styropianu z odsadzki pod oknami o szer. 18cm- elewacja południowo- zachodnia sali gimnastycznej</t>
  </si>
  <si>
    <t>42</t>
  </si>
  <si>
    <t xml:space="preserve">KNR 4-01 0104/02  </t>
  </si>
  <si>
    <t>ST 01.2.00</t>
  </si>
  <si>
    <t>Wykopy o ścianach pionowych przy odkrywaniu odcinkami istniejących fundamentów o głębokości do 1.5 m w gruncie kat. III</t>
  </si>
  <si>
    <t>43</t>
  </si>
  <si>
    <t xml:space="preserve">KNR 2-02 0904/01  </t>
  </si>
  <si>
    <t>ST 01.5.00</t>
  </si>
  <si>
    <t>Gładź cementowa</t>
  </si>
  <si>
    <t>44</t>
  </si>
  <si>
    <t xml:space="preserve">KNR 2-02 0602/09  </t>
  </si>
  <si>
    <t>Izolacje przeciwwilgociowe powłokowe bitumiczne poziome - wykonywane na zimno z roztworu asfaltowego - pierwsza warstwa wraz z gruntowaniem</t>
  </si>
  <si>
    <t>45</t>
  </si>
  <si>
    <t xml:space="preserve">KNR 2-02 0602/10  </t>
  </si>
  <si>
    <t>Izolacje przeciwwilgociowe powłokowe bitumiczne poziome - wykonywane na zimno z roztworu asfaltowego - druga i następna warstwa</t>
  </si>
  <si>
    <t>46</t>
  </si>
  <si>
    <t xml:space="preserve">KNR 0-41 0115/01  </t>
  </si>
  <si>
    <t>ST 01.8.00</t>
  </si>
  <si>
    <t>Docieplenie ścian podziemia płytami polistyrenowymi (styropianowymi) mocowanymi punktowo- polistyren ekstrudowany XPS gr. 14cm (lambda =0,028W/(mK)</t>
  </si>
  <si>
    <t>47</t>
  </si>
  <si>
    <t>Docieplenie ścian nadziemia płytami polistyrenowymi (styropianowymi) mocowanymi punktowo- polistyren ekstrudowany XPS gr. 14cm (lambda =0,028W/(mK)</t>
  </si>
  <si>
    <t>48</t>
  </si>
  <si>
    <t xml:space="preserve">KNR 0-23 2612/06  </t>
  </si>
  <si>
    <t>Ocieplenie ścian budynków płytami styropianowymi  - przyklejenie warstwy siatki na ścianach</t>
  </si>
  <si>
    <t>49</t>
  </si>
  <si>
    <t xml:space="preserve">KNNR-W 3 0207/01  </t>
  </si>
  <si>
    <t>Izolacje pionowe ścian fundamentowych z folii kubełkowej bez gruntowania powierzchni</t>
  </si>
  <si>
    <t>50</t>
  </si>
  <si>
    <t>Docieplenie glifów polistyrenem XPS gr. 2cm</t>
  </si>
  <si>
    <t>51</t>
  </si>
  <si>
    <t xml:space="preserve">KNR 0-23 2612/07  </t>
  </si>
  <si>
    <t>Ocieplenie ścian budynków płytami styropianowymi  - przyklejenie warstwy siatki na ościeżach</t>
  </si>
  <si>
    <t>52</t>
  </si>
  <si>
    <t xml:space="preserve">KNR 4-01 0105/02  </t>
  </si>
  <si>
    <t>Zasypanie wykopów ziemią z ukopów z przerzutem ziemi na odległość do 3 m i ubiciem warstwami co 15 cm w gruncie kat. III</t>
  </si>
  <si>
    <t>53</t>
  </si>
  <si>
    <t xml:space="preserve">KNR 4-01 0108/01  </t>
  </si>
  <si>
    <t>Wywóz ziemi samochodami skrzyniowymi na odległość 10 km grunt.kat. I-II</t>
  </si>
  <si>
    <t>54</t>
  </si>
  <si>
    <t>Utylizacja urobku</t>
  </si>
  <si>
    <t>55</t>
  </si>
  <si>
    <t xml:space="preserve">KNR 2-02 1610/01  </t>
  </si>
  <si>
    <t>Rusztowania ramowe przyścienne RR - 1/30 wysokości do 10 m</t>
  </si>
  <si>
    <t>56</t>
  </si>
  <si>
    <t>Dzierżawa rusztowań</t>
  </si>
  <si>
    <t>57</t>
  </si>
  <si>
    <t>58</t>
  </si>
  <si>
    <t>Przygotowanie starego podłoża pod docieplenie metodą lekką-mokrą - jednokrotne gruntowanie emulsją gruntującą</t>
  </si>
  <si>
    <t>59</t>
  </si>
  <si>
    <t>60</t>
  </si>
  <si>
    <t xml:space="preserve">KNR 0-23 2612/01  </t>
  </si>
  <si>
    <t>Ocieplenie ścian budynków płytami styropianowymi  - przyklejenie płyt styropianowych gr. 18cm do ścian</t>
  </si>
  <si>
    <t>61</t>
  </si>
  <si>
    <t xml:space="preserve">KNR 0-23 2612/04  </t>
  </si>
  <si>
    <t>Ocieplenie ścian budynków płytami styropianowymi  - przymocowanie płyt styropianowych za pomocą dybli plastikowych do ścian z cegły</t>
  </si>
  <si>
    <t>62</t>
  </si>
  <si>
    <t>63</t>
  </si>
  <si>
    <t xml:space="preserve">KNR 0-23 2612/08  </t>
  </si>
  <si>
    <t>Ocieplenie ścian budynków płytami styropianowymi - ochrona narożników wypukłych kątownikiem metalowym</t>
  </si>
  <si>
    <t>64</t>
  </si>
  <si>
    <t>Ocieplenie ścian budynków płytami styropianowymi - przyklejenie płyt styropianowych gr.2cm do ościeży</t>
  </si>
  <si>
    <t>65</t>
  </si>
  <si>
    <t>66</t>
  </si>
  <si>
    <t xml:space="preserve">KNR 4-01 0354/13  </t>
  </si>
  <si>
    <t>Wykucie z muru kratek wentylacyjnych, drzwiczek</t>
  </si>
  <si>
    <t>67</t>
  </si>
  <si>
    <t xml:space="preserve">KNR 4-01 0322/02  </t>
  </si>
  <si>
    <t>Obsadzenie kratek wentylacyjnych w ścianach z cegieł</t>
  </si>
  <si>
    <t>1.3.2. Tynkowanie i malowanie elewacji budynku</t>
  </si>
  <si>
    <t>68</t>
  </si>
  <si>
    <t xml:space="preserve">KNR 0-23 0932/01  </t>
  </si>
  <si>
    <t>Wyprawa elewacyjna cienkowarstwowa z tynku mineralnego gr. 3 mm wykonana ręcznie na uprzednio przygotowanym podłożu - nałożenie podkładowej masy tynkarskiej</t>
  </si>
  <si>
    <t>69</t>
  </si>
  <si>
    <t xml:space="preserve">KNR 0-23 0932/02  </t>
  </si>
  <si>
    <t>Wyprawa elewacyjna cienkowarstwowa z tynku mineralnego  gr. 3 mm wykonana ręcznie na uprzednio przygotowanym podłożu - ściany płaskie i powierzchnie poziome</t>
  </si>
  <si>
    <t>70</t>
  </si>
  <si>
    <t xml:space="preserve">KNR 0-23 0932/04  </t>
  </si>
  <si>
    <t>Wyprawa elewacyjna cienkowarstwowa z tynku mineralnego  gr. 3 mm wykonana ręcznie na uprzednio przygotowanym podłożu - ościeża o szer. do 30 cm</t>
  </si>
  <si>
    <t>71</t>
  </si>
  <si>
    <t>MALOWANIE TYNKU  2x SAMOCZYSZCZĄCĄ SIĘ FARBĄ BARWIONĄ NA KOLOR JASNOZIELONY  ozn. nr 1</t>
  </si>
  <si>
    <t>72</t>
  </si>
  <si>
    <t>MALOWANIE TYNKU  2x SAMOCZYSZCZĄCĄ SIĘ FARBĄ BARWIONĄ NA KOLOR JASNOZIELONY  ozn. nr 2</t>
  </si>
  <si>
    <t>73</t>
  </si>
  <si>
    <t>MALOWANIE TYNKU  2x SAMOCZYSZCZĄCĄ SIĘ FARBĄ BARWIONĄ NA KOLOR SZARY  ozn. nr 3</t>
  </si>
  <si>
    <t>74</t>
  </si>
  <si>
    <t xml:space="preserve">KNR 0-23 0933/01 + KNR 0 </t>
  </si>
  <si>
    <t>TYNK NAWIERZCHNIOWY WZMOCNIONY WÓŁKNEM WĘGLOWYM; O FOTOKATALITYCZNYM DZIAŁANIU ZAPEWNIJĄCYM CZYSTOŚĆ FASAD, ODPORNY NA AGRESYWNE CZYNNIKI W POWIETRZU I DESZCZU; ODPORNY NA PORAŻENIE ALG I GRZYBÓW; PRZEPUSZCZALNY; ODPORNY NA NAPRĘŻENIA MECHANICZNE I TERMICZNE</t>
  </si>
  <si>
    <t>75</t>
  </si>
  <si>
    <t xml:space="preserve">KNR-W 2-02 1519/03  </t>
  </si>
  <si>
    <t>MALOWANIE TYNKU SILIKONOWA FARBĄ FASADOWĄ WZMOCNIONĄ WÓŁKNEM WĘGLOWYM, WODOODPORNĄ, WYSOCE PRZEPUSZCZLNA DLA PARY WODNEJ; W ODCIENIU SZARYM  ozn. nr 4</t>
  </si>
  <si>
    <t>1.3.3. Wymiana parapetów zewnętrznych przy  każdym oknie</t>
  </si>
  <si>
    <t>76</t>
  </si>
  <si>
    <t xml:space="preserve">KNR 4-01 0354/11  </t>
  </si>
  <si>
    <t>Wykucie z muru podokienników drewnianych, stalowych</t>
  </si>
  <si>
    <t>77</t>
  </si>
  <si>
    <t>78</t>
  </si>
  <si>
    <t>Utylizacja parapetów zewnętrznych</t>
  </si>
  <si>
    <t>79</t>
  </si>
  <si>
    <t>ST 01.7.00</t>
  </si>
  <si>
    <t>Dostawa parapetów zewnętrznych- PARAPET ZEWNĘTRZNY SYSTEMOWY ALUMINIOWY MALOWANY PROSZKOWO NA KOLOR RAL 7038, WYSIĘG 5cm POZA ELEWACJE</t>
  </si>
  <si>
    <t>mb</t>
  </si>
  <si>
    <t>80</t>
  </si>
  <si>
    <t xml:space="preserve">KNR 4-01 0321/01  </t>
  </si>
  <si>
    <t>Obsadzenie podokienników drewnianych lub stalowych do 1.5 m w ścianach z cegieł</t>
  </si>
  <si>
    <t>81</t>
  </si>
  <si>
    <t xml:space="preserve">KNR 4-01 0321/02  </t>
  </si>
  <si>
    <t>Obsadzenie podokienników drewnianych lub stalowych ponad 1.5 m w ścianach z cegieł</t>
  </si>
  <si>
    <t>1.3.4. Kraty stalowe przy oknach w piwnicy- demontaż, malowanie i ponowny montaż</t>
  </si>
  <si>
    <t>82</t>
  </si>
  <si>
    <t xml:space="preserve">KNR 4-01 0354/06  </t>
  </si>
  <si>
    <t>Wykucie z muru ościeżnic stalowych lub krat okiennych o powierzchni do 1 m2</t>
  </si>
  <si>
    <t>83</t>
  </si>
  <si>
    <t xml:space="preserve">KNR 4-01 0354/07  </t>
  </si>
  <si>
    <t>Wykucie z muru ościeżnic stalowych lub krat okiennych o powierzchni do 2 m2</t>
  </si>
  <si>
    <t>84</t>
  </si>
  <si>
    <t xml:space="preserve">KNR 4-01 0354/08  </t>
  </si>
  <si>
    <t>Wykucie z muru ościeżnic stalowych lub krat okiennych o powierzchni ponad 2 m2</t>
  </si>
  <si>
    <t>85</t>
  </si>
  <si>
    <t>Oczyszczenie i malowanie zdemontowanych KRAT- MALOWANIA NA KOLOR RAL 7038</t>
  </si>
  <si>
    <t>86</t>
  </si>
  <si>
    <t xml:space="preserve">KNR 4-01 0320/04  </t>
  </si>
  <si>
    <t>Obsadzenie krat stalowych w ścianach z cegieł - materiały z rozbiórki</t>
  </si>
  <si>
    <t>gniazd.</t>
  </si>
  <si>
    <t>1.3.5. Wymiana balustrad zewnętrznych z wyjątkiem jednej</t>
  </si>
  <si>
    <t>87</t>
  </si>
  <si>
    <t xml:space="preserve">KNR 2-02 1207/01  </t>
  </si>
  <si>
    <t>Demontaż balustrad schodowych zewnętrznych (Rx0,5; Mx0; Sx0,5)</t>
  </si>
  <si>
    <t>88</t>
  </si>
  <si>
    <t>ST 01.16.00</t>
  </si>
  <si>
    <t>Montaż balustrad schodowych zewnętrznych</t>
  </si>
  <si>
    <t>1.3.6. Wymiana rynien i rur spustowych</t>
  </si>
  <si>
    <t>89</t>
  </si>
  <si>
    <t xml:space="preserve">KNR 4-01 0535/04  </t>
  </si>
  <si>
    <t>Rozebranie rynien</t>
  </si>
  <si>
    <t>90</t>
  </si>
  <si>
    <t xml:space="preserve">KNR 4-01 0535/06  </t>
  </si>
  <si>
    <t>Rozebranie rur spustowych</t>
  </si>
  <si>
    <t>91</t>
  </si>
  <si>
    <t xml:space="preserve">KNR-W 2-02 0522/02  </t>
  </si>
  <si>
    <t>Rynny dachowe półokrągłe o śr. 15 cm - montaż z gotowych elementów z blachy stalowej ocynkowanej gr. 1mm powlekanej poliuretanem, kolor szary RAL 7038</t>
  </si>
  <si>
    <t>92</t>
  </si>
  <si>
    <t xml:space="preserve">KNR-W 2-02 0522/05  </t>
  </si>
  <si>
    <t>Zbiorniczki przy rynnach z blachy ocynkowanej gr. 1mm powlekanej poliureatnem, kolor szary RAL 7038 - montaż z gotowych elementów</t>
  </si>
  <si>
    <t>93</t>
  </si>
  <si>
    <t xml:space="preserve">KNR-W 2-02 0529/01  </t>
  </si>
  <si>
    <t>Rury spustowe okrągłe o śr. 10 cm - montaż z gotowych elementów z blachy stalowej ocynkowanej gr. 1mm powlekanej poliuretanem, kolor szary RAL 7038</t>
  </si>
  <si>
    <t>1.4. Wymiana okien z wymianą parapetów</t>
  </si>
  <si>
    <t>1.4.1. Wymiana wskazanych okien (wg wykazu), łącznie z demontażem i utylizacja istniejących</t>
  </si>
  <si>
    <t>94</t>
  </si>
  <si>
    <t>Dostawa okna O1 wym. 0,5x1,60m</t>
  </si>
  <si>
    <t>95</t>
  </si>
  <si>
    <t>Dostawa okna O2 wym. 0,38x1,60m</t>
  </si>
  <si>
    <t>96</t>
  </si>
  <si>
    <t>Dostawa okna O3 wym. 2,70x4,25m</t>
  </si>
  <si>
    <t>97</t>
  </si>
  <si>
    <t>Dostawa okna O4 wym. 2,45x0,8m</t>
  </si>
  <si>
    <t>98</t>
  </si>
  <si>
    <t>Dostawa okna O5 wym. 2,70x2,65m</t>
  </si>
  <si>
    <t>99</t>
  </si>
  <si>
    <t>Dostawa okna O6 wym. 2,60x2,80m</t>
  </si>
  <si>
    <t>100</t>
  </si>
  <si>
    <t>Dostawa okna O7 wym. 2,65*1,60m</t>
  </si>
  <si>
    <t>101</t>
  </si>
  <si>
    <t>Dostawa okna O8 wym. 1,75x1,20m</t>
  </si>
  <si>
    <t>102</t>
  </si>
  <si>
    <t>Dostawa okna O9 wym. 2,65x0,8m</t>
  </si>
  <si>
    <t>103</t>
  </si>
  <si>
    <t>Dostawa okna O10 wym. 1,0x0,8m</t>
  </si>
  <si>
    <t>104</t>
  </si>
  <si>
    <t>Dostawa okna O11 wym. 1,70x1,60m</t>
  </si>
  <si>
    <t>105</t>
  </si>
  <si>
    <t xml:space="preserve">KNR 0-19 0928/06  </t>
  </si>
  <si>
    <t>ST 01.1.00; ST 01.7.00</t>
  </si>
  <si>
    <t>Demontaż i montaż okien rozwieranych i uchylno-rozwieranych jednodzielnych z PCV o pow. do 1.5 m2</t>
  </si>
  <si>
    <t>106</t>
  </si>
  <si>
    <t xml:space="preserve">KNR 0-19 0928/11  </t>
  </si>
  <si>
    <t>Demontaż i montaż okien rozwieranych i uchylno-rozwieranych dwudzielnych z PCV o pow. ponad 2.5 m2</t>
  </si>
  <si>
    <t>107</t>
  </si>
  <si>
    <t xml:space="preserve">KNR 0-19 0928/09  </t>
  </si>
  <si>
    <t>Demontaż i montaż okien rozwieranych i uchylno-rozwieranych dwudzielnych z PCV o pow. do 2.0 m2</t>
  </si>
  <si>
    <t>108</t>
  </si>
  <si>
    <t xml:space="preserve">KNR 0-19 0928/10  </t>
  </si>
  <si>
    <t>Demontaż i montaż okien rozwieranych i uchylno-rozwieranych dwudzielnych z PCV o pow. do 2.5 m2</t>
  </si>
  <si>
    <t>109</t>
  </si>
  <si>
    <t xml:space="preserve">KNR 0-19 0928/05  </t>
  </si>
  <si>
    <t>Demontaż i montaż okien rozwieranych i uchylno-rozwieranych jednodzielnych z PCV o pow. do 1.0 m2</t>
  </si>
  <si>
    <t>110</t>
  </si>
  <si>
    <t>111</t>
  </si>
  <si>
    <t>Utylizacja zdemontowanych drzwi i okien</t>
  </si>
  <si>
    <t>112</t>
  </si>
  <si>
    <t>Dostawa i montaż automatyki okien (okablowanie, centraliki zasilające, osprzęt, wg specyfikacji producenta)</t>
  </si>
  <si>
    <t>kpl</t>
  </si>
  <si>
    <t>1.4.2. Wymiana parapetów wewnętrznych przy wymienianych oknach</t>
  </si>
  <si>
    <t>113</t>
  </si>
  <si>
    <t>114</t>
  </si>
  <si>
    <t>115</t>
  </si>
  <si>
    <t>Utylizacja parapetów wewnętrznych</t>
  </si>
  <si>
    <t>116</t>
  </si>
  <si>
    <t>Dostawa parapetów wewnętrznych- PARAPET WEWNĘTRZNY Z PŁYTY WIÓROWEJ LAMINOWANEJ NA KOLOR JASNOSZARY RAL 7035, głębokość około 30cm</t>
  </si>
  <si>
    <t>117</t>
  </si>
  <si>
    <t>118</t>
  </si>
  <si>
    <t>1.5. Wymiana drzwi zewnętrznych (wg.wykazu)</t>
  </si>
  <si>
    <t>119</t>
  </si>
  <si>
    <t xml:space="preserve">KNNR 7 0503/08  </t>
  </si>
  <si>
    <t>Drzwi przymykowe aluminiowe - demontaż</t>
  </si>
  <si>
    <t>120</t>
  </si>
  <si>
    <t>121</t>
  </si>
  <si>
    <t>Utylizacja drzwi aluminiowych</t>
  </si>
  <si>
    <t>122</t>
  </si>
  <si>
    <t>Dostawa i montaż drzwi aluminiowych (parametry wg zestawienia)</t>
  </si>
  <si>
    <t>123</t>
  </si>
  <si>
    <t>Demontaż istniejących drzwi w miejsce nowomontowanych DZ3</t>
  </si>
  <si>
    <t>124</t>
  </si>
  <si>
    <t xml:space="preserve">KNR 2-02 1203/02  </t>
  </si>
  <si>
    <t>DZ3- Drzwi stalowe pełne o powierzchni ponad 2 m2</t>
  </si>
  <si>
    <t>2. ETAP II</t>
  </si>
  <si>
    <t>2.1. Rozwiązania dla osób niepełnosprawnych</t>
  </si>
  <si>
    <t>2.1.1. Wymiana jednej balustrady zewnętrznej ze względu na pochylnię zewnętrzną</t>
  </si>
  <si>
    <t>125</t>
  </si>
  <si>
    <t>Demontaż balustrad schodowych zewnętrznych</t>
  </si>
  <si>
    <t>126</t>
  </si>
  <si>
    <t>Montaż balustrady zewnętrznej ze względu na pochylnię zewnętrzną</t>
  </si>
  <si>
    <t>2.1.2. 1 pochylnia zewnętrzna</t>
  </si>
  <si>
    <t>127</t>
  </si>
  <si>
    <t xml:space="preserve">KNR 4-04 0301/03  </t>
  </si>
  <si>
    <t>Rozebranie podłoża z betonu żwirowego o grubości do 15 cm</t>
  </si>
  <si>
    <t>128</t>
  </si>
  <si>
    <t xml:space="preserve">KNR 4-04 0302/01  </t>
  </si>
  <si>
    <t>Rozebranie ław, stóp i fundamentów pod maszyny betonowych o grubości (wysokości) do 70 cm</t>
  </si>
  <si>
    <t>129</t>
  </si>
  <si>
    <t>130</t>
  </si>
  <si>
    <t>131</t>
  </si>
  <si>
    <t xml:space="preserve">KNR 2-31 0104/01  </t>
  </si>
  <si>
    <t>Warstwy odsączające z piasku w korycie i na poszerzeniach, wykonanie i zagęszczanie ręczne - grubość warstwy po zagęszczeniu 100 cm</t>
  </si>
  <si>
    <t>132</t>
  </si>
  <si>
    <t xml:space="preserve">KNR 2-31 0509/03  </t>
  </si>
  <si>
    <t>Place i zatoki postojowe z płyt drogowych betonowych kwadratowych o grubości 12 cm</t>
  </si>
  <si>
    <t>133</t>
  </si>
  <si>
    <t>Pochylnia zewnętrzna</t>
  </si>
  <si>
    <t>2.1.3. 1 pochylnia wewnętrzna</t>
  </si>
  <si>
    <t>134</t>
  </si>
  <si>
    <t xml:space="preserve">KNR 4-01 0811/07  </t>
  </si>
  <si>
    <t>Rozebranie posadzki z płytek na zaprawie cementowej</t>
  </si>
  <si>
    <t>135</t>
  </si>
  <si>
    <t xml:space="preserve">KNR 4-01 0212/01  </t>
  </si>
  <si>
    <t>Rozbiórka elementów konstrukcji betonowych niezbrojonych o grubości do 15 cm</t>
  </si>
  <si>
    <t>136</t>
  </si>
  <si>
    <t>137</t>
  </si>
  <si>
    <t>138</t>
  </si>
  <si>
    <t xml:space="preserve">KNR 4-01 0106/02  </t>
  </si>
  <si>
    <t>Wykopy nieumocnione o ścianach pionowych wykonywane wewnątrz budynku przy istniejących fundamentach</t>
  </si>
  <si>
    <t>139</t>
  </si>
  <si>
    <t xml:space="preserve">KNR 4-01 0106/05  </t>
  </si>
  <si>
    <t>Wykopy nieumocnione o ścianach pionowych wykonywane wewnątrz budynku - usunięcie z piwnic budynku gruzu i ziemi</t>
  </si>
  <si>
    <t>140</t>
  </si>
  <si>
    <t xml:space="preserve">KNR 2-02 1101/07  </t>
  </si>
  <si>
    <t>Podkłady z ubitych materiałów sypkich na podłożu gruntowym</t>
  </si>
  <si>
    <t>141</t>
  </si>
  <si>
    <t xml:space="preserve">KNR 2-02 1101/01  </t>
  </si>
  <si>
    <t>ST 01.3.00</t>
  </si>
  <si>
    <t>Podkłady betonowe na podłożu gruntowym C8/10 gr.10cm</t>
  </si>
  <si>
    <t>142</t>
  </si>
  <si>
    <t xml:space="preserve">KNR 2-02 0201/01  </t>
  </si>
  <si>
    <t>Ławy fundamentowe betonowe, prostokątne szerokości do 0,6 m - ręczne układanie betonu C15/20</t>
  </si>
  <si>
    <t>143</t>
  </si>
  <si>
    <t>Płyta betonowa- C15/20 gr. 15cm</t>
  </si>
  <si>
    <t>144</t>
  </si>
  <si>
    <t xml:space="preserve">KNR 2-02 1118/09  </t>
  </si>
  <si>
    <t>Posadzki płytkowe z kamieni sztucznych; układane na klej metodą kombinowaną</t>
  </si>
  <si>
    <t>145</t>
  </si>
  <si>
    <t>Montaż balustrady pochylni</t>
  </si>
  <si>
    <t>2.1.4. Pozostałe</t>
  </si>
  <si>
    <t>146</t>
  </si>
  <si>
    <t>Platforma schodowa</t>
  </si>
  <si>
    <t>147</t>
  </si>
  <si>
    <t>Schodołaz kroczący</t>
  </si>
  <si>
    <t>148</t>
  </si>
  <si>
    <t>Roboty remontowe</t>
  </si>
  <si>
    <t>2.2. Remont sanitariatów</t>
  </si>
  <si>
    <t>2.2.1. Wykończenie wnętrz w toaletach: nowe posadzki, pokrycie ścian gresem, zabudowy g-k, sufity podwieszane, malowanie sufitów</t>
  </si>
  <si>
    <t>2.2.1.1. nowe posadzki</t>
  </si>
  <si>
    <t>149</t>
  </si>
  <si>
    <t xml:space="preserve">KNR 2-02 1118/01  </t>
  </si>
  <si>
    <t>ST 01.9.00</t>
  </si>
  <si>
    <t>Posadzki płytkowe z kamieni sztucznych układane na klej - przygotowanie podłoża</t>
  </si>
  <si>
    <t>150</t>
  </si>
  <si>
    <t>Posadzki płytkowe z kamieni sztucznych;  układane na klej metodą kombinowaną</t>
  </si>
  <si>
    <t>2.2.1.2. pokrycie ścian gresem</t>
  </si>
  <si>
    <t>151</t>
  </si>
  <si>
    <t xml:space="preserve">KNR 2-02 0829/01  </t>
  </si>
  <si>
    <t>ST 01.11.00</t>
  </si>
  <si>
    <t>Licowanie ścian płytkami na klej - przygotowanie podłoża</t>
  </si>
  <si>
    <t>152</t>
  </si>
  <si>
    <t xml:space="preserve">KNR 2-02 0829/09  </t>
  </si>
  <si>
    <t>Licowanie ścian płytkami  na klej metodą kombinowaną</t>
  </si>
  <si>
    <t>2.2.1.3. zabudowy gk</t>
  </si>
  <si>
    <t>153</t>
  </si>
  <si>
    <t xml:space="preserve">KNR 0-14 2010/10  </t>
  </si>
  <si>
    <t>ST 01.13.00</t>
  </si>
  <si>
    <t>Ścianki działowe GR z płyt gipsowo - kartonowych na rusztach metalowych pojedynczych z pokryciem jednostronnym, dwuwarstwowe 50 - 101- GKBI</t>
  </si>
  <si>
    <t>2.2.1.4. sufity podwieszane</t>
  </si>
  <si>
    <t>154</t>
  </si>
  <si>
    <t xml:space="preserve">KNR 0-14 2012/01  </t>
  </si>
  <si>
    <t>Okładziny stropów płytami gipsowo - kartonowymi na ruszcie pojedynczym, podwieszanym, metalowym z kształtowników CD i UD- płyta GKBI</t>
  </si>
  <si>
    <t>155</t>
  </si>
  <si>
    <t>Okładziny stropów płytami gipsowo - kartonowymi na ruszcie pojedynczym, podwieszanym, metalowym z kształtowników CD i UD- płyta GKB</t>
  </si>
  <si>
    <t>156</t>
  </si>
  <si>
    <t>Okładziny stropów płytami gipsowo - kartonowymi na ruszcie pojedynczym, podwieszanym, metalowym z kształtowników CD i UD Oddzielne pasy szer.do 30 cm.- płyta GKBI</t>
  </si>
  <si>
    <t>157</t>
  </si>
  <si>
    <t xml:space="preserve">KNR 0-14 2011/07  </t>
  </si>
  <si>
    <t>Wykończenie boku sufitu podwieszanego (od spodu sufitu podwieszanego do spodu płyty stropowej) płytą gipsowo-kartonową- płyta GKBI</t>
  </si>
  <si>
    <t>158</t>
  </si>
  <si>
    <t>Wykończenie boku sufitu podwieszanego (od spodu sufitu podwieszanego do spodu płyty stropowej) płytą gipsowo-kartonową- płyta GKB</t>
  </si>
  <si>
    <t>159</t>
  </si>
  <si>
    <t xml:space="preserve">KNR 2-02 0815/06  </t>
  </si>
  <si>
    <t>Wewnętrzne gładzie gipsowe dwuwarstwowe na sufitach z elementów prefabrykowanych i betonowych wylewanych</t>
  </si>
  <si>
    <t>160</t>
  </si>
  <si>
    <t xml:space="preserve">KNR AT-43 0309/01  </t>
  </si>
  <si>
    <t>Wykonanie i montaż klapy rewizyjnej w suficie podwieszanym</t>
  </si>
  <si>
    <t>2.2.1.5. malowanie sufitów</t>
  </si>
  <si>
    <t>161</t>
  </si>
  <si>
    <t xml:space="preserve">NNRNKB 202 1134/01  </t>
  </si>
  <si>
    <t>ST 01.15.00</t>
  </si>
  <si>
    <t>(z.VII) Gruntowanie podłoży preparatami gruntującymi - powierzchnie poziome</t>
  </si>
  <si>
    <t>162</t>
  </si>
  <si>
    <t xml:space="preserve">KNR 2-02 1505/01  </t>
  </si>
  <si>
    <t>Dwukrotne malowanie farbami emulsyjnymi powierzchni wewnętrznych - tynków gładkich bez gruntowania</t>
  </si>
  <si>
    <t>2.2.2. Ścianki giszetowe kabin w toaletach</t>
  </si>
  <si>
    <t>163</t>
  </si>
  <si>
    <t>Ścianki giszetowe kabin w toaletach- dostawa i montaż</t>
  </si>
  <si>
    <t>2.2.3. Wymiana drzwi na nowe w toaletach</t>
  </si>
  <si>
    <t>164</t>
  </si>
  <si>
    <t>Demontaż istniejących drzwi w toaletach</t>
  </si>
  <si>
    <t>165</t>
  </si>
  <si>
    <t>166</t>
  </si>
  <si>
    <t>Utylizacja drzwi z rozbiórki</t>
  </si>
  <si>
    <t>167</t>
  </si>
  <si>
    <t>ST 01.10.00</t>
  </si>
  <si>
    <t>Dostawa i montaż drzwi DW1L</t>
  </si>
  <si>
    <t>168</t>
  </si>
  <si>
    <t>Dostawa i montaż drzwi DW1P</t>
  </si>
  <si>
    <t>169</t>
  </si>
  <si>
    <t>Dostawa i montaż drzwi DW2P</t>
  </si>
  <si>
    <t>2.2.4. Wyposażenie toalet niepełnosprawnych</t>
  </si>
  <si>
    <t>170</t>
  </si>
  <si>
    <t>8 - poręcz umywalkowa ścienna łukowa uchylna, długości 60cm; wraz ze stelażem mocującym szer. 30cm, wys. 113cm (rama stalowa, płyta ze sklejki wodoodpornej)</t>
  </si>
  <si>
    <t>171</t>
  </si>
  <si>
    <t>9 - lustro uchylne dla niepełnosprawnych z uchwytem po prawej stronie; wymiar: 60x45cm; zakres regulacji kąta nachylenia 0o-22o</t>
  </si>
  <si>
    <t>172</t>
  </si>
  <si>
    <t>10 - poręcz wc ścienna łukowa uchylna, długości 85cm; wraz ze stelażem mocującym szer. 30cm, wys. 113cm (rama stalowa, płyta ze sklejki wodoodpornej) - 1 szt.</t>
  </si>
  <si>
    <t>173</t>
  </si>
  <si>
    <t>12 - poręcz wc prosta mocowana do ściany, szerokości 60cm; z uchwytem na papier toaletowy z zaciskiem do montażu na poręczy</t>
  </si>
  <si>
    <t>2.2.5. Wyposażenie łazienek w kosze na śmieci, dozowniki na mydło, pojemniki na papier toaletowy, lustra itp.</t>
  </si>
  <si>
    <t>174</t>
  </si>
  <si>
    <t>1- kosz na śmieci naścienny 25l</t>
  </si>
  <si>
    <t>175</t>
  </si>
  <si>
    <t>2 - kosz naścienny na odpadki higieniczne z pokrywą 5 l</t>
  </si>
  <si>
    <t>176</t>
  </si>
  <si>
    <t>3- dozownik do mydła w płynie 0,65 l, z zaworem niekapkiem,z okienkiem do kontroli poziomu mydła, zamknięcie na kluczyk</t>
  </si>
  <si>
    <t>177</t>
  </si>
  <si>
    <t>4 - pojemnik na papier toaletowy, wymiary: wys. 26cm, szer. 24cm, gł. 10cm, zamknięcie na kluczyk</t>
  </si>
  <si>
    <t>178</t>
  </si>
  <si>
    <t>5 - podajnik ręczników, z okienkiem do kontroli poziomu papieru w podajniku, wymiary: wys. 21cm, szer. 27cm, gł. 12cm, zamknięcie na kluczyk</t>
  </si>
  <si>
    <t>179</t>
  </si>
  <si>
    <t>6 - uchwyt szczotki toaletowej mocowany do ściany wraz ze szczotką</t>
  </si>
  <si>
    <t>180</t>
  </si>
  <si>
    <t>7 - lustro klejone do ściany o szerokości 342 cm, wysokości 100 cm;krawędź dolna usytuowana na wysokości 100cm od poziomuwykończonej posadzki nad zabudową g-k umywalek</t>
  </si>
  <si>
    <t>181</t>
  </si>
  <si>
    <t>7 - lustro klejone do ściany o szerokości 60 cm, wysokości 120 cm;krawędź dolna usytuowana na wysokości 100cm od poziomu wykończonej posadzki</t>
  </si>
  <si>
    <t>182</t>
  </si>
  <si>
    <t>7 - lustro klejone do ściany o szerokości 60 cmcm, wysokości 100 cm;krawędź dolna usytuowana na wysokości 100cm od poziomu wykończonej posadzki nad zabudową g-k umywalek</t>
  </si>
  <si>
    <t>183</t>
  </si>
  <si>
    <t>7 - lustro klejone do ściany o szerokości 170 cm, wysokości 100 cm;krawędź dolna usytuowana na wysokości 100cm od poziomu wykończonej posadzki nad zabudową g-k umywalek</t>
  </si>
  <si>
    <t>2.2.6. Wszystkie roboty rozbiórkowo-budowalne ścianek działowych, poszerzenie otworów</t>
  </si>
  <si>
    <t>184</t>
  </si>
  <si>
    <t>185</t>
  </si>
  <si>
    <t xml:space="preserve">KNR 4-01 0819/15  </t>
  </si>
  <si>
    <t>Rozebranie wykładziny ściennej z płytek</t>
  </si>
  <si>
    <t>186</t>
  </si>
  <si>
    <t xml:space="preserve">KNR 4-01 0349/02  </t>
  </si>
  <si>
    <t>Rozebranie ścian, filarów i kolumn z cegieł na zaprawie cementowo-wapiennej</t>
  </si>
  <si>
    <t>187</t>
  </si>
  <si>
    <t xml:space="preserve">KNR 4-01 0329/03  </t>
  </si>
  <si>
    <t>Wykucie otworów w ścianach z cegieł o grub. ponad 1/2 ceg. na zaprawie wapiennej lub cementowo-wapiennej dla otworów drzwiowych i okiennych</t>
  </si>
  <si>
    <t>188</t>
  </si>
  <si>
    <t xml:space="preserve">KNR 4-01 0313/04  </t>
  </si>
  <si>
    <t>Wykonanie przesklepień otworów w ścianach z cegieł - dostarczenie i obsadzenie belek stalowych do I NP 180 mm</t>
  </si>
  <si>
    <t>189</t>
  </si>
  <si>
    <t>190</t>
  </si>
  <si>
    <t>191</t>
  </si>
  <si>
    <t>Wykonanie przebić w ścianach i stropach niezbędnych pod nowoprojektowane instalacje</t>
  </si>
  <si>
    <t>2.3. Pozostałe prace remontowe</t>
  </si>
  <si>
    <t>2.3.1. Montaż nawiewników w oknach istniejących</t>
  </si>
  <si>
    <t>192</t>
  </si>
  <si>
    <t xml:space="preserve">KNR 4-01 0920/07  </t>
  </si>
  <si>
    <t>Montaż nawiewników w oknach istniejących</t>
  </si>
  <si>
    <t>2.3.2. Malowanie drzwi zewnętrznych istniejących- wg opisu elewacji</t>
  </si>
  <si>
    <t>193</t>
  </si>
  <si>
    <t>MALOWANIE ISTNIEJĄCYCH  DRZWI DREWNIANYCH  NA KOLOR RAL 7038</t>
  </si>
  <si>
    <t>2.3.3. Dostarczenie brakujących żeliwnych odcinków dolnych rur spustowych 5 szt.</t>
  </si>
  <si>
    <t>194</t>
  </si>
  <si>
    <t>Dostarczenie brakujących żeliwnych odcinków dolnych rur spustowych 5 szt.</t>
  </si>
  <si>
    <t>2.3.4. Reperacja schodów zewnętrznych i murków betonowych</t>
  </si>
  <si>
    <t>195</t>
  </si>
  <si>
    <t>ST 01.1.00; ST 01.9.00</t>
  </si>
  <si>
    <t>Reperacja schodów zewnętrznych i murków betonowych</t>
  </si>
  <si>
    <t>2.3.5. Obłożenie gresem głównych schodów zewnętrznych</t>
  </si>
  <si>
    <t>196</t>
  </si>
  <si>
    <t xml:space="preserve">KNR 2-02 1121/01  </t>
  </si>
  <si>
    <t>Okładziny schodów z płytek układanych na klej - przygotowanie podłoża</t>
  </si>
  <si>
    <t>197</t>
  </si>
  <si>
    <t xml:space="preserve">KNR 2-02 1121/05  </t>
  </si>
  <si>
    <t>Okładziny schodów  układanych na klej metodą kombinowaną</t>
  </si>
  <si>
    <t>2.3.6. Pozostałe</t>
  </si>
  <si>
    <t>198</t>
  </si>
  <si>
    <t>ST 01.4.00</t>
  </si>
  <si>
    <t>Nowe ścianki murowane, zamurowanie otworów</t>
  </si>
  <si>
    <t>1.</t>
  </si>
  <si>
    <t>2.</t>
  </si>
  <si>
    <t>Element pomocniczy</t>
  </si>
  <si>
    <t>Numer STWiORB</t>
  </si>
  <si>
    <t xml:space="preserve">cena jedn. Netto </t>
  </si>
  <si>
    <t>Wartość netto (6x7)</t>
  </si>
  <si>
    <t>"Termomodernizacja budynków użyteczności publicznej Gminy Miejskiej Iława" - SP2 - instalacje sanitarne</t>
  </si>
  <si>
    <t>1.1. INSTALACJA KANALIZACJI SANITARNEJ</t>
  </si>
  <si>
    <t xml:space="preserve">KNR 4-02 0233/06  </t>
  </si>
  <si>
    <t>ST 03.1.00</t>
  </si>
  <si>
    <t>Demontaż podejścia odpływowego z rur PVC średnicy 50mm</t>
  </si>
  <si>
    <t xml:space="preserve">KNR 4-02 0233/07  </t>
  </si>
  <si>
    <t>Demontaż podejścia odpływowego z rur PVC średnicy 75mm</t>
  </si>
  <si>
    <t xml:space="preserve">KNR 4-02 0233/08  </t>
  </si>
  <si>
    <t>Demontaż podejścia odpływowego z rur PVC średnicy 110mm</t>
  </si>
  <si>
    <t>Zaślepienia pozostałych otworów po starej instalacji</t>
  </si>
  <si>
    <t xml:space="preserve">KNR-W 2-15 0208/01  </t>
  </si>
  <si>
    <t>Rurociągi z PVC kanalizacyjne o średnicy 50mm</t>
  </si>
  <si>
    <t xml:space="preserve">KNR-W 2-15 0208/02  </t>
  </si>
  <si>
    <t>Rurociągi z PVC kanalizacyjne o średnicy 75mm</t>
  </si>
  <si>
    <t xml:space="preserve">KNR-W 2-15 0208/03  </t>
  </si>
  <si>
    <t>Rurociągi z PVC kanalizacyjne o średnicy 110mm</t>
  </si>
  <si>
    <t>Rurociągi z PVC kanalizacyjne o średnicy 110mm (odcinki podposadzkowe)</t>
  </si>
  <si>
    <t xml:space="preserve">KNR-W 2-15 0222/02  </t>
  </si>
  <si>
    <t>Czyszczaki kanalizacyjne z PVC o średnicy 110mm</t>
  </si>
  <si>
    <t xml:space="preserve">KNR-W 2-15 0213/05  </t>
  </si>
  <si>
    <t>Rury wywiewne z PVC o średnicy 110mm</t>
  </si>
  <si>
    <t xml:space="preserve">KNR-W 2-15 0216/02  </t>
  </si>
  <si>
    <t>Wpusty podłogowe zasyfonowane o odpływie DN50, z dociskowym kołnierzem uszczelniający, kratkę wpustu podłogowego wykonać ze stali kwasoodpornej 304L</t>
  </si>
  <si>
    <t xml:space="preserve">KNR-W 2-15 0223/01  </t>
  </si>
  <si>
    <t>Zawór napowietrzający</t>
  </si>
  <si>
    <t xml:space="preserve">KNR-W 2-15 0224/01  </t>
  </si>
  <si>
    <t>Studzienka schładzająca żelbetowa o średnicy dw600mm z włazem dn600 A15 wraz z zasuwą nożową dn100 otwieraną kluczem z poziomu posadzki</t>
  </si>
  <si>
    <t xml:space="preserve">KNR-W 2-15 0211/03  </t>
  </si>
  <si>
    <t>Dodatki za wykonanie podejść odpływowych z PVC o średnicy 110mm o połączeniach wciskowych</t>
  </si>
  <si>
    <t>podejść</t>
  </si>
  <si>
    <t xml:space="preserve">KNR-W 2-15 0211/02  </t>
  </si>
  <si>
    <t>Dodatki za wykonanie podejść odpływowych z PVC o średnicy 75mm o połączeniach wciskowych</t>
  </si>
  <si>
    <t xml:space="preserve">KNR-W 2-15 0211/01  </t>
  </si>
  <si>
    <t>Dodatki za wykonanie podejść odpływowych z PVC o średnicy 50mm o połączeniach wciskowych</t>
  </si>
  <si>
    <t xml:space="preserve">KNR 4-01 0322/03  </t>
  </si>
  <si>
    <t>Obsadzenie tulei ochronnych z rur PVC w stropach i ścianach</t>
  </si>
  <si>
    <t>1.2. INSTALACJA C.O.</t>
  </si>
  <si>
    <t xml:space="preserve">KNR 4-02 0506/06  </t>
  </si>
  <si>
    <t>ST 03.3.00</t>
  </si>
  <si>
    <t>Demontaż rurociągu stalowego czarnego średnicy 65-80mm</t>
  </si>
  <si>
    <t xml:space="preserve">KNR 4-02 0506/05  </t>
  </si>
  <si>
    <t>Demontaż rurociągu stalowego czarnego średnicy 25-50mm</t>
  </si>
  <si>
    <t xml:space="preserve">KNR 4-02 0506/02  </t>
  </si>
  <si>
    <t>Demontaż rurociągu stalowego czarnego średnicy 15-20mm</t>
  </si>
  <si>
    <t xml:space="preserve">KNR-W 4-02 0520/06  </t>
  </si>
  <si>
    <t>Demontaż grzejnika żeliwnego</t>
  </si>
  <si>
    <t xml:space="preserve">KNR 4-02 0521/02  </t>
  </si>
  <si>
    <t>Demontaż grzejnika aluminiowego</t>
  </si>
  <si>
    <t>Demontaż grzejnika płytowego</t>
  </si>
  <si>
    <t xml:space="preserve">KNR-W 4-02 0522/01  </t>
  </si>
  <si>
    <t>Demontaż grzejnika stalowego ożebrowanego 1-rzędowego G-1 o długości 0,5-2,0m</t>
  </si>
  <si>
    <t xml:space="preserve">KNR-W 4-02 0522/07  </t>
  </si>
  <si>
    <t>Demontaż grzejnika stalowego ożebrowanego 4-rzędowego G-4 o długości 0,5-2,0m</t>
  </si>
  <si>
    <t xml:space="preserve">KNR-W 4-02 0522/05  </t>
  </si>
  <si>
    <t>Demontaż grzejnika stalowego ożebrowanego 3-rzędowego G-3 o długości 0,5-2,0m</t>
  </si>
  <si>
    <t xml:space="preserve">KNR 4-02 0512/06  </t>
  </si>
  <si>
    <t>Demontaż zaworu DN50-80mm</t>
  </si>
  <si>
    <t xml:space="preserve">KNR 4-02 0512/03  </t>
  </si>
  <si>
    <t>Demontaż zaworu DN20-25mm</t>
  </si>
  <si>
    <t>Wywóz i utylizacja demontowanych rur i urządzeń</t>
  </si>
  <si>
    <t xml:space="preserve">KNR 2-15 0403/01  </t>
  </si>
  <si>
    <t>Rurociągi instalacji c.o. ze stali nierdzewnej 12x1,0mm</t>
  </si>
  <si>
    <t>Rurociągi instalacji c.o. ze stali nierdzewnej 15x1,0mm</t>
  </si>
  <si>
    <t xml:space="preserve">KNR 2-15 0403/02  </t>
  </si>
  <si>
    <t>Rurociągi instalacji c.o. ze stali nierdzewnej 18x1,0mm</t>
  </si>
  <si>
    <t>Rurociągi instalacji c.o. ze stali nierdzewnej 22x1,2mm</t>
  </si>
  <si>
    <t xml:space="preserve">KNR 2-15 0403/03  </t>
  </si>
  <si>
    <t>Rurociągi instalacji c.o. ze stali nierdzewnej 28x1,2mm</t>
  </si>
  <si>
    <t>Rurociągi instalacji c.o. ze stali nierdzewnej 35x1,5mm</t>
  </si>
  <si>
    <t xml:space="preserve">KNR 2-15 0403/04  </t>
  </si>
  <si>
    <t>Rurociągi instalacji c.o. ze stali nierdzewnej 42x1,5mm</t>
  </si>
  <si>
    <t xml:space="preserve">KNR 2-15 0403/05  </t>
  </si>
  <si>
    <t>Rurociągi instalacji c.o. ze stali nierdzewnej 54x1,5mm</t>
  </si>
  <si>
    <t xml:space="preserve">KNR-W 2-15 0128/02  </t>
  </si>
  <si>
    <t>Płukanie instalacji</t>
  </si>
  <si>
    <t xml:space="preserve">KNR-W 2-15 0406/02  </t>
  </si>
  <si>
    <t>Próby szczelności instalacji z rur stalowych w budynkach niemieszkalnych</t>
  </si>
  <si>
    <t xml:space="preserve">KNR 0-34 0101/10  </t>
  </si>
  <si>
    <t>Izolacja jednowarstwowa grubości 20mm rurociągów o średnicy dz10mm otulinami z pianki PE</t>
  </si>
  <si>
    <t>Izolacja jednowarstwowa grubości 20mm rurociągów o średnicy dz15mm otulinami z pianki PE</t>
  </si>
  <si>
    <t>Izolacja jednowarstwowa grubości 20mm rurociągów o średnicy dz18mm otulinami z pianki PE</t>
  </si>
  <si>
    <t xml:space="preserve">KNR 0-34 0101/19  </t>
  </si>
  <si>
    <t>Izolacja jednowarstwowa grubości 30mm rurociągów o średnicy dz22mm otulinami z pianki PE</t>
  </si>
  <si>
    <t>Izolacja jednowarstwowa grubości 30mm rurociągów o średnicy dz28mm otulinami z pianki PE</t>
  </si>
  <si>
    <t>Izolacja jednowarstwowa grubości 30mm rurociągów o średnicy dz35mm otulinami z pianki PE</t>
  </si>
  <si>
    <t xml:space="preserve">KNR 0-34 0110/14  </t>
  </si>
  <si>
    <t>Izolacja dwuwarstwowa grubości 40mm rurociągów o średnicy dz42mm otulinami z pianki PE</t>
  </si>
  <si>
    <t xml:space="preserve">KNR 0-34 0110/23  </t>
  </si>
  <si>
    <t>Izolacja dwuwarstwowa grubości 50mm rurociągów o średnicy dz54mm otulinami z pianki PE</t>
  </si>
  <si>
    <t xml:space="preserve">KNR 0-31 0205/01  </t>
  </si>
  <si>
    <t>Grzejnik stalowy pływowy C11-60/400</t>
  </si>
  <si>
    <t>Grzejnik stalowy pływowy C11-60/500</t>
  </si>
  <si>
    <t>Grzejnik stalowy pływowy C11-60/600</t>
  </si>
  <si>
    <t>Grzejnik stalowy pływowy C11-60/700</t>
  </si>
  <si>
    <t xml:space="preserve">KNR 0-31 0205/02  </t>
  </si>
  <si>
    <t>Grzejnik stalowy pływowy C22-60/400</t>
  </si>
  <si>
    <t>Grzejnik stalowy pływowy C22-60/500</t>
  </si>
  <si>
    <t>Grzejnik stalowy pływowy C22-60/600</t>
  </si>
  <si>
    <t>Grzejnik stalowy pływowy C22-60/700</t>
  </si>
  <si>
    <t xml:space="preserve">KNR 0-31 0205/05  </t>
  </si>
  <si>
    <t>Grzejnik stalowy pływowy C22-60/800</t>
  </si>
  <si>
    <t>Grzejnik stalowy pływowy C22-60/900</t>
  </si>
  <si>
    <t>Grzejnik stalowy pływowy C22-60/1000</t>
  </si>
  <si>
    <t>Grzejnik stalowy pływowy C22-60/1100</t>
  </si>
  <si>
    <t>Grzejnik stalowy pływowy C22-60/1200</t>
  </si>
  <si>
    <t xml:space="preserve">KNR 0-31 0205/11  </t>
  </si>
  <si>
    <t>Grzejnik stalowy pływowy C22-60/1400</t>
  </si>
  <si>
    <t>Grzejnik stalowy pływowy C22-60/1600</t>
  </si>
  <si>
    <t>Grzejnik stalowy pływowy C22-60/2000</t>
  </si>
  <si>
    <t xml:space="preserve">KNR 0-31 0205/08  </t>
  </si>
  <si>
    <t>Grzejnik higieniczny H20-60/1800</t>
  </si>
  <si>
    <t>Grzejnik higieniczny H20-60/2000</t>
  </si>
  <si>
    <t>Grzejnik higieniczny H20-60/2300</t>
  </si>
  <si>
    <t xml:space="preserve">KNR-W 2-15 0411/01  </t>
  </si>
  <si>
    <t>Zawór grzejnikowy z kołpakiem blokującym dn15 np. HERZ</t>
  </si>
  <si>
    <t>Zawory odcinające RLV-P dn15 np. Danfoss</t>
  </si>
  <si>
    <t>Zawór równoważący MSV-B DN15 np. Danfoss</t>
  </si>
  <si>
    <t xml:space="preserve">KNR-W 2-15 0411/02  </t>
  </si>
  <si>
    <t>Zawór równoważący MSV-B DN20 np. Danfoss</t>
  </si>
  <si>
    <t xml:space="preserve">KNR-W 2-15 0411/03  </t>
  </si>
  <si>
    <t>Zawór równoważący MSV-B DN25 np. Danfoss</t>
  </si>
  <si>
    <t xml:space="preserve">KNR-W 2-15 0411/04  </t>
  </si>
  <si>
    <t>Zawór równoważący MSV-B DN32 np. Danfoss</t>
  </si>
  <si>
    <t>Zawór równoważący MSV-B DN40 np. Danfoss</t>
  </si>
  <si>
    <t xml:space="preserve">KNR-W 2-15 0411/05  </t>
  </si>
  <si>
    <t>Zawór równoważący MSV-B DN50 np. Danfoss</t>
  </si>
  <si>
    <t xml:space="preserve">KNR-W 2-15 0522/03  </t>
  </si>
  <si>
    <t>Zawór równoważący MSV-F2 DN65 np. Danfoss</t>
  </si>
  <si>
    <t xml:space="preserve">KNR-W 2-15 0522/04  </t>
  </si>
  <si>
    <t>Zawór równoważący MSV-F2 DN80 np. Danfoss</t>
  </si>
  <si>
    <t>Zawór termoststyczny RA-N dn15 np. Danfoss</t>
  </si>
  <si>
    <t>Zawór odcinający DN15 np. ONYX f-my Valvex</t>
  </si>
  <si>
    <t>Zawór odcinający DN20 np. ONYX f-my Valvex</t>
  </si>
  <si>
    <t>Zawór odcinający DN25 np. ONYX f-my Valvex</t>
  </si>
  <si>
    <t>Zawór odcinający DN32 np. ONYX f-my Valvex</t>
  </si>
  <si>
    <t>Zawór odcinający DN40 np. ONYX f-my Valvex</t>
  </si>
  <si>
    <t>Zawór odcinający DN50 np. ONYX f-my Valvex</t>
  </si>
  <si>
    <t>Kurek kulowy DN65, np. ZET 565 Zetkama</t>
  </si>
  <si>
    <t>Kurek kulowy DN80, np. ZET 565 Zetkama</t>
  </si>
  <si>
    <t xml:space="preserve">KNR-W 2-15 0412/07  </t>
  </si>
  <si>
    <t>Odpowietrznik automatyczny</t>
  </si>
  <si>
    <t>Zawór regulacyjny typ HP0.75 dn 20 z termostatem typ TP5000 prod. Danfoss</t>
  </si>
  <si>
    <t>1.3. INSTALACJA WODOCIĄGOWA - woda ciepła, cyrkulacja</t>
  </si>
  <si>
    <t xml:space="preserve">KNR-W 4-02 0234/06  </t>
  </si>
  <si>
    <t>Demontaż umywalki z korkowaniem podejść dopływowych i odpływowych</t>
  </si>
  <si>
    <t xml:space="preserve">KNR-W 4-02 0141/01  </t>
  </si>
  <si>
    <t>Demontaż baterii umywalkowej</t>
  </si>
  <si>
    <t xml:space="preserve">KNR-W 4-02 0234/07  </t>
  </si>
  <si>
    <t>Demontaż brodzika</t>
  </si>
  <si>
    <t xml:space="preserve">KNR-W 4-02 0141/03  </t>
  </si>
  <si>
    <t>Demontaż baterii natryskowej</t>
  </si>
  <si>
    <t xml:space="preserve">KNR 4-02 0114/03  </t>
  </si>
  <si>
    <t>Demontaż rurociągu stalowego ocynkowanego średnicy 20-80mm</t>
  </si>
  <si>
    <t xml:space="preserve">KNR 4-02 0109/01  </t>
  </si>
  <si>
    <t>Demontaż podejścia wodociągowego pod baterie</t>
  </si>
  <si>
    <t xml:space="preserve">KNR-W 2-15 0112/01  </t>
  </si>
  <si>
    <t>Rurociągi z tworzywa sztucznego polipropylenu PP-R (typ 3) PN20 o średnicy zewnętrznej 20mm</t>
  </si>
  <si>
    <t xml:space="preserve">KNR-W 2-15 0112/02  </t>
  </si>
  <si>
    <t>Rurociągi z tworzywa sztucznego polipropylenu PP-R (typ 3) PN20 o średnicy zewnętrznej 25mm</t>
  </si>
  <si>
    <t xml:space="preserve">KNR-W 2-15 0112/03  </t>
  </si>
  <si>
    <t>Rurociągi z tworzywa sztucznego polipropylenu PP-R (typ 3) PN20 o średnicy zewnętrznej 32mm</t>
  </si>
  <si>
    <t xml:space="preserve">KNR-W 2-15 0112/04  </t>
  </si>
  <si>
    <t>Rurociągi z tworzywa sztucznego polipropylenu PP-R (typ 3) PN20 o średnicy zewnętrznej 40mm</t>
  </si>
  <si>
    <t xml:space="preserve">KNR-W 2-15 0112/05  </t>
  </si>
  <si>
    <t>Rurociągi z tworzywa sztucznego polipropylenu PP-R (typ 3) PN20 o średnicy zewnętrznej 50mm</t>
  </si>
  <si>
    <t xml:space="preserve">KNR-W 2-15 0112/06  </t>
  </si>
  <si>
    <t>Rurociągi z tworzywa sztucznego polipropylenu PP-R (typ 3) PN20 o średnicy zewnętrznej 63mm</t>
  </si>
  <si>
    <t xml:space="preserve">KNR-W 2-15 0112/07  </t>
  </si>
  <si>
    <t>Rurociągi z tworzywa sztucznego polipropylenu PP-R (typ 3) PN20 o średnicy zewnętrznej 75mm</t>
  </si>
  <si>
    <t>Płukanie instalacji wodociągowej w budynkach niemieszkalnych</t>
  </si>
  <si>
    <t xml:space="preserve">KNR-W 2-15 0127/04  </t>
  </si>
  <si>
    <t>Próba szczelności instalacji wodociągowych z rur z tworzyw sztucznych o średnicy do 90mm w budynkach niemieszkalnych</t>
  </si>
  <si>
    <t>Izolacja jednowarstwowa grubości 20mm rurociągów o średnicy zewnętrznej 20mm otulinami ze spienionego kauczuku</t>
  </si>
  <si>
    <t>Izolacja jednowarstwowa grubości 20mm rurociągów o średnicy zewnętrznej 25mm otulinami ze spienionego kauczuku</t>
  </si>
  <si>
    <t xml:space="preserve">KNR 0-34 0101/11  </t>
  </si>
  <si>
    <t>Izolacja jednowarstwowa grubości 20mm rurociągów o średnicy zewnętrznej 32mm otulinami ze spienionego kauczuku</t>
  </si>
  <si>
    <t>Izolacja jednowarstwowa grubości 30mm rurociągów o średnicy zewnętrznej 40mm otulinami ze spienionego kauczuku</t>
  </si>
  <si>
    <t>Izolacja jednowarstwowa grubości 30mm rurociągów o średnicy zewnętrznej 50mm otulinami ze spienionego kauczuku</t>
  </si>
  <si>
    <t xml:space="preserve">KNR 0-34 0110/15  </t>
  </si>
  <si>
    <t>Izolacja dwuwarstwowa grubości 2x20mm rurociągów o średnicy zewnętrznej 63mm otulinami ze spienionego kauczuku</t>
  </si>
  <si>
    <t>Izolacja dwuwarstwowa grubości 2x25mm rurociągów o średnicy zewnętrznej 75mm otulinami ze spienionego kauczuku</t>
  </si>
  <si>
    <t xml:space="preserve">KNR 0-31 0107/01  </t>
  </si>
  <si>
    <t>Wykonanie podejść dopływowych o średnicy nominalnej 15mm do baterii wody zimnej lub ciepłej</t>
  </si>
  <si>
    <t xml:space="preserve">KNR-W 2-15 0132/01  </t>
  </si>
  <si>
    <t>Zawory odcinające o średnicy nominalnej 15mm</t>
  </si>
  <si>
    <t xml:space="preserve">KNR-W 2-15 0132/02  </t>
  </si>
  <si>
    <t>Zawory odcinające o średnicy nominalnej 20mm</t>
  </si>
  <si>
    <t xml:space="preserve">KNR-W 2-15 0132/03  </t>
  </si>
  <si>
    <t>Zawory odcinające o średnicy nominalnej 25mm</t>
  </si>
  <si>
    <t xml:space="preserve">KNR-W 2-15 0132/04  </t>
  </si>
  <si>
    <t>Zawory odcinające o średnicy nominalnej 32mm</t>
  </si>
  <si>
    <t xml:space="preserve">KNR-W 2-15 0137/02  </t>
  </si>
  <si>
    <t>Bateria umywalkowa jednouchwytowa czasowa , z regulacją temperatury i uruchomienie pokrętłem-przyciskiem o wypływie 3 l/min, regulowany ogranicznik temperatury maksymalnej (ochrona przeciwoparzeniowa)</t>
  </si>
  <si>
    <t>Bateria czasowa z dźwignią dla niepełnosprawnych umywalkowa z mieszaczem, wyposażona w mieszacz mechaniczny z podłączeniem na 2 przyłącza 1/2" na wodę ciepłą i zimną, mieszacz z wbudowanymi zaworami zwrotnymi, redukcja ciśnienia wody: 6 l na minutę,</t>
  </si>
  <si>
    <t>Bateria umywalkowa jednouchwytowa z perlatorem</t>
  </si>
  <si>
    <t>Bateria umywalkowa jednouchwytowa</t>
  </si>
  <si>
    <t xml:space="preserve">KNR-W 2-15 0137/09  </t>
  </si>
  <si>
    <t>Bateria natryskowa ze słuchawką wyposażona w ogranicznik temperatury</t>
  </si>
  <si>
    <t xml:space="preserve">KNR-W 2-15 0230/01  </t>
  </si>
  <si>
    <t>Umywalka wisząca z otworem i przelewem, mocowanie na stelażu, pełny postument</t>
  </si>
  <si>
    <t>Umywalka wisząca z otworem i przelewem, mocowanie na stelażu, pełny postument - przeznaczona dla dzieci</t>
  </si>
  <si>
    <t>Umywalka wisząca z otworem i przelewem, mocowanie na stelażu, pełny postument - przeznaczona dla osób niepełnosprawnych</t>
  </si>
  <si>
    <t xml:space="preserve">KNR-W 2-15 0232/02  </t>
  </si>
  <si>
    <t>Brodzik natryskowy z kabiną 90x90cm</t>
  </si>
  <si>
    <t>Zawory odcinające kulowe kątowe do przyborów sanitarnych (pod baterię)</t>
  </si>
  <si>
    <t>Zawory regulacyjne MTCV dn15</t>
  </si>
  <si>
    <t>Zawory regulacyjne MTCV dn20</t>
  </si>
  <si>
    <t>Obsadzenie tulei ochronnych z rur PP w stropach i ścianach</t>
  </si>
  <si>
    <t>2.1. INSTALACJA WODOCIĄGOWA - woda zimna</t>
  </si>
  <si>
    <t xml:space="preserve">KNR-W 4-02 0234/08  </t>
  </si>
  <si>
    <t>Demontaż ustępu z miską porcelanową z korkowaniem podejść dopływowych i odpływowych</t>
  </si>
  <si>
    <t xml:space="preserve">KNR 4-02 0234/02  </t>
  </si>
  <si>
    <t>Demontaż wpustu podłogowego</t>
  </si>
  <si>
    <t xml:space="preserve">KNR-W 4-02 0234/01  </t>
  </si>
  <si>
    <t>Demontaż pisuaru z korkowaniem podejść dopływowych i odpływowych</t>
  </si>
  <si>
    <t xml:space="preserve">KNR 4-02 0109/06  </t>
  </si>
  <si>
    <t>Demontaż podejścia wodociągowego pod płuczkę ustępową, pisuar</t>
  </si>
  <si>
    <t>Rurociągi z tworzywa sztucznego polipropylenu PP-R (typ 3) PN16 o średnicy zewnętrznej 20mm</t>
  </si>
  <si>
    <t>Rurociągi z tworzywa sztucznego polipropylenu PP-R (typ 3) PN16 o średnicy zewnętrznej 25mm</t>
  </si>
  <si>
    <t>Rurociągi z tworzywa sztucznego polipropylenu PP-R (typ 3) PN16 o średnicy zewnętrznej 32mm</t>
  </si>
  <si>
    <t>Rurociągi z tworzywa sztucznego polipropylenu PP-R (typ 3) PN16 o średnicy zewnętrznej 40mm</t>
  </si>
  <si>
    <t>Rurociągi z tworzywa sztucznego polipropylenu PP-R (typ 3) PN16 o średnicy zewnętrznej 50mm</t>
  </si>
  <si>
    <t>Rurociągi z tworzywa sztucznego polipropylenu PP-R (typ 3) PN16 o średnicy zewnętrznej 75mm</t>
  </si>
  <si>
    <t xml:space="preserve">KNR-W 2-15 0112/08  </t>
  </si>
  <si>
    <t>Rurociągi z tworzywa sztucznego polipropylenu PP-R (typ 3) PN16 o średnicy zewnętrznej 90mm</t>
  </si>
  <si>
    <t xml:space="preserve">KNR 0-34 0101/01  </t>
  </si>
  <si>
    <t>Izolacja jednowarstwowa grubości 6mm rurociągów o średnicy zewnętrznej 20mm otulinami ze spienionego kauczuku</t>
  </si>
  <si>
    <t>Izolacja jednowarstwowa grubości 6mm rurociągów o średnicy zewnętrznej 25mm otulinami ze spienionego kauczuku</t>
  </si>
  <si>
    <t>Izolacja jednowarstwowa grubości 6mm rurociągów o średnicy zewnętrznej 32mm otulinami ze spienionego kauczuku</t>
  </si>
  <si>
    <t>Izolacja jednowarstwowa grubości 6mm rurociągów o średnicy zewnętrznej 40mm otulinami ze spienionego kauczuku</t>
  </si>
  <si>
    <t xml:space="preserve">KNR 0-34 0101/05  </t>
  </si>
  <si>
    <t>Izolacja jednowarstwowa grubości 9mm rurociągów o średnicy zewnętrznej 50mm otulinami ze spienionego kauczuku</t>
  </si>
  <si>
    <t>Izolacja jednowarstwowa grubości 9mm rurociągów o średnicy zewnętrznej 75mm otulinami ze spienionego kauczuku</t>
  </si>
  <si>
    <t>Izolacja jednowarstwowa grubości 9mm rurociągów o średnicy zewnętrznej 90mm otulinami ze spienionego kauczuku</t>
  </si>
  <si>
    <t xml:space="preserve">KNR 0-31 0107/05  </t>
  </si>
  <si>
    <t>Wykonanie podejść dopływowych elastycznych w oplocie stalowym do płuczek ustępowych, pisuarów</t>
  </si>
  <si>
    <t>Wykonanie podejść dopływowych do baterii wody zimnej lub ciepłej</t>
  </si>
  <si>
    <t xml:space="preserve">KNR 0-31 0106/03  </t>
  </si>
  <si>
    <t>Wykonanie podejścia dopływowego do wody zimnej lub ciepłej zaworów czerpalnych</t>
  </si>
  <si>
    <t xml:space="preserve">KNR-W 2-15 0135/01  </t>
  </si>
  <si>
    <t>Zawory ze złaczką do węża</t>
  </si>
  <si>
    <t xml:space="preserve">KNR-W 2-15 0132/05  </t>
  </si>
  <si>
    <t>Zawory odcinające o średnicy nominalnej 40mm</t>
  </si>
  <si>
    <t xml:space="preserve">KNR-W 2-15 0132/07  </t>
  </si>
  <si>
    <t>Zawory odcinające o średnicy nominalnej 65mm</t>
  </si>
  <si>
    <t xml:space="preserve">KNR-W 2-15 0132/08  </t>
  </si>
  <si>
    <t>Zawory odcinające o średnicy nominalnej 80mm</t>
  </si>
  <si>
    <t>Zawór priorytetu DH300 DN65</t>
  </si>
  <si>
    <t>Zawór antyskażeniowy BA DN80</t>
  </si>
  <si>
    <t xml:space="preserve">KNR-W 2-15 0142/03  </t>
  </si>
  <si>
    <t>Drzwiczki rewizyjne do zaworów</t>
  </si>
  <si>
    <t xml:space="preserve">KNR-W 2-15 0233/05  </t>
  </si>
  <si>
    <t>Miska ustępowa podwieszana z płuczką zbiornikową 3/6 l, z przyciskiem podtynkowym, na stelażu podtynkowym</t>
  </si>
  <si>
    <t>Miska ustępowa podwieszana z płuczką zbiornikową 3/6 l, z przyciskiem podtynkowym, na stelażu podtynkowym - przeznaczona dla dzieci</t>
  </si>
  <si>
    <t>Miska ustępowa podwieszana z płuczką zbiornikową 3/6 l, z przyciskiem podtynkowym, na stelażu podtynkowym - przeznaczona dla osób niepełnosprawnych</t>
  </si>
  <si>
    <t xml:space="preserve">KNR-W 2-15 0234/01  </t>
  </si>
  <si>
    <t>Pisuar wiszący z sitkiem, syfonem pisuarowym, natynkową spłuczką ciśnieniową</t>
  </si>
  <si>
    <t>Zawory odcinające kulowe kątowe do przyborów sanitarnych (pod płuczkę)</t>
  </si>
  <si>
    <t>2.2. INSTALACJA HYDRANTOWA</t>
  </si>
  <si>
    <t xml:space="preserve">KNR-W 2-15 0106/03  </t>
  </si>
  <si>
    <t>ST 03.2.00</t>
  </si>
  <si>
    <t>Rurociągi stalowe ocynkowane o średnicy nominalnej 25mm o połączeniach gwintowanych, na ścianach w budynkach niemieszkalnych</t>
  </si>
  <si>
    <t xml:space="preserve">KNR-W 2-15 0106/05  </t>
  </si>
  <si>
    <t>Rurociągi stalowe ocynkowane o średnicy nominalnej 40mm o połączeniach gwintowanych, na ścianach w budynkach niemieszkalnych</t>
  </si>
  <si>
    <t xml:space="preserve">KNR-W 2-15 0126/04  </t>
  </si>
  <si>
    <t>Próba szczelności instalacji wodociągowych z rur żeliwnych i stalowych o średnicy do 65mm w budynkach niemieszkalnych</t>
  </si>
  <si>
    <t xml:space="preserve">KNR 0-34 0101/04  </t>
  </si>
  <si>
    <t>Izolacja jednowarstwowa grubości 9mm rurociągów o średnicy dn25 otulinami z pianki PE</t>
  </si>
  <si>
    <t>Izolacja jednowarstwowa grubości 9mm rurociągów o średnicy dn32 otulinami z pianki PE</t>
  </si>
  <si>
    <t xml:space="preserve">KNR-W 2-15 0115/03  </t>
  </si>
  <si>
    <t>Dodatki za podejścia dopływowe, w rurociągach stalowych do hydrantów itp., o połączeniu sztywnym, o średnicy nominalnej 25mm</t>
  </si>
  <si>
    <t xml:space="preserve">KNR-W 2-15 0138/01 analogia </t>
  </si>
  <si>
    <t>Hydranty wnękowy dn25 wyposażony w zawór dn25, wąż półsztywny 30m i prądownicę i umieszczony w szafce hydrantowej. Zasięg hydrantu 33m o wymiarach: wysokość 750mm, szerokość 800mm, głębokość 160mm</t>
  </si>
  <si>
    <t>Hydranty wiszący dn25- wyposażony w zawór dn25, wąż półsztywny 30m i prądownicę i umieszczony w szafce hydrantowej. Zasięg hydrantu 33m o wymiarach: wysokość 650mm, szerokość 700mm, głębokość 250mm</t>
  </si>
  <si>
    <t xml:space="preserve">KNR-W 2-15 0130/05  </t>
  </si>
  <si>
    <t>Zawór antyskażeniowy klasy EA DN40</t>
  </si>
  <si>
    <t>Zawory odcinające DN40</t>
  </si>
  <si>
    <t>Razem wartość netto</t>
  </si>
  <si>
    <t>VAT</t>
  </si>
  <si>
    <t>Ogółem brutto (Razem netto +VAT)</t>
  </si>
  <si>
    <t>Elementy cenotwórcze przyjęte do kosztorysowania, tj.:</t>
  </si>
  <si>
    <t>ROBICIZNA za 1 roboczogodzinę /netto/</t>
  </si>
  <si>
    <t>3.</t>
  </si>
  <si>
    <t>4.</t>
  </si>
  <si>
    <t>wskaźnik narzutu kosztów zakupu materiałów (Kz) w % liczony od wartości materiałów /M/</t>
  </si>
  <si>
    <t>wskaźnik narzutu kosztów pośrednich (Kp) w % liczony od /R+S/</t>
  </si>
  <si>
    <t>wskaźnik narzutu zysku (Z) w % liczony od /R+S+Kp/</t>
  </si>
  <si>
    <t>"Termomodernizacja budynków użyteczności publicznej Gminy Miejskiej Iława" - SP2 - instalacje elektryczne</t>
  </si>
  <si>
    <t>Instalacje elektryczne  - CPV 45310000-3</t>
  </si>
  <si>
    <t xml:space="preserve">KNNR 5 0110/05  </t>
  </si>
  <si>
    <t>ST 02.01.00</t>
  </si>
  <si>
    <t>Listwy elektroinstalacyjne  LN 25x10 (naścienne, przypodłogowe i ścienne) przykręcane do gotowego podłoża</t>
  </si>
  <si>
    <t>Listwy elektroinstalacyjne  LN 20x10 (naścienne, przypodłogowe i ścienne) przykręcane do gotowego podłoża</t>
  </si>
  <si>
    <t xml:space="preserve">KNNR 5 0212/01  </t>
  </si>
  <si>
    <t>Przewody kabelkowe  YDYżo 3x1,5 mm2 układane w listwach</t>
  </si>
  <si>
    <t>Przewody kabelkowe  YDYżo 3x2,5 mm2 układane w listwach</t>
  </si>
  <si>
    <t xml:space="preserve">KNNR 5 0404/02  </t>
  </si>
  <si>
    <t>Rozbudowa istniejącej tablicy rozdzielczej</t>
  </si>
  <si>
    <t>Demontaż opraw oświetleniowych - CPV 45310000-3</t>
  </si>
  <si>
    <t>Demontaż opraw oświetleniowych</t>
  </si>
  <si>
    <t>Montaż opraw oświetleniowych - LED-owych - CPV 45300000-0</t>
  </si>
  <si>
    <t xml:space="preserve">KNNR 5 0502/03  </t>
  </si>
  <si>
    <t>Oprawy oświetleniowe A1 - oprawa  LED 3800lm 33W, IP 20</t>
  </si>
  <si>
    <t>Oprawy oświetleniowe C1 - oprawa LED 5500lm 48W, IP 20</t>
  </si>
  <si>
    <t>Oprawy oświetleniowe C2 - oprawaLED 4400lm , IP 20</t>
  </si>
  <si>
    <t xml:space="preserve">KNNR 5 0502/04  </t>
  </si>
  <si>
    <t>Oprawy oświetleniowe C3 - oprawa  LED 8000lm, IP 20</t>
  </si>
  <si>
    <t>Oprawy oświetleniowe C4 - oprawa  LED 1000lm, IP 20</t>
  </si>
  <si>
    <t>Oprawy oświetleniowe C5 - oprawa  LED 6000lm , IP 20</t>
  </si>
  <si>
    <t>Oprawy oświetleniowe D1 - oprawa  LED 3114  1100lm, IP 44</t>
  </si>
  <si>
    <t>Oprawy oświetleniowe D2 - oprawa LED 3114  2000lm, IP 44</t>
  </si>
  <si>
    <t>Oprawy oświetleniowe F1 - oprawa  LED 4400lm, IP 65</t>
  </si>
  <si>
    <t>Oprawy oświetleniowe F2 - oprawa  LED 8800lm, IP 65</t>
  </si>
  <si>
    <t>Oprawy oświetleniowe M1 - oprawa   LED  2x3300lm, IP 20</t>
  </si>
  <si>
    <t>Oprawy oświetleniowe M2 - oprawa  LED  3300lm, IP 20</t>
  </si>
  <si>
    <t>Oprawy oświetleniowe M3 - oprawa  LED   4400lm, IP 20</t>
  </si>
  <si>
    <t>Oprawy oświetleniowe M4 - oprawa  LED   5500lm, IP 20</t>
  </si>
  <si>
    <t xml:space="preserve">KNNR 5 0508/01  </t>
  </si>
  <si>
    <t>Oprawy oświetleniowe S1 - oprawa  LED 12830lm, IP 20</t>
  </si>
  <si>
    <t xml:space="preserve">KNR 5-08 0820/01  </t>
  </si>
  <si>
    <t>Kompletowanie opraw oświetleniowych</t>
  </si>
  <si>
    <t xml:space="preserve">KNR 5-08 0817/07  </t>
  </si>
  <si>
    <t>Montaż złączy 3-biegunowych na przewodach instalacyjnych</t>
  </si>
  <si>
    <t>Instalacja odgromowa  - CPV 45312310-3</t>
  </si>
  <si>
    <t xml:space="preserve">KNNR 5 0605/02  </t>
  </si>
  <si>
    <t>Montaż uziomów poziomych w wykopie o głębokości do 0.6 m; kat.gruntu III</t>
  </si>
  <si>
    <t xml:space="preserve">KNNR 5 0611/02  </t>
  </si>
  <si>
    <t>Łączenie przewodów instalacji odgromowej lub przewodów wyrównawczych z bednarki o przekroju do 200 mm2 w wykopie</t>
  </si>
  <si>
    <t xml:space="preserve">KNNR 5 0101/02  </t>
  </si>
  <si>
    <t>Rury winidurowe o śr.22 mm układane na ścianie budynku</t>
  </si>
  <si>
    <t xml:space="preserve">KNNR 5 0201/07  </t>
  </si>
  <si>
    <t>Przewody stalowe Fe/Zn o śr.  8mm  wciągane do rur</t>
  </si>
  <si>
    <t xml:space="preserve">KNNR 5 0601/02  </t>
  </si>
  <si>
    <t>Przewody instalacji odgromowej nienaprężane poziome mocowane na wspornikach klejonych</t>
  </si>
  <si>
    <t xml:space="preserve">KNNR 5 0611/11  </t>
  </si>
  <si>
    <t>Łączenie przewodów instalacji odgromowej  z pręta o śr.do 10 mm na dachu  zaciskiem uniwersalnym</t>
  </si>
  <si>
    <t xml:space="preserve">KNNR 5 0405/01  </t>
  </si>
  <si>
    <t>Montż studzienki kontrolnej w gruncie (równo z poziomem gruntu)</t>
  </si>
  <si>
    <t xml:space="preserve">KNNR 5 0612/06  </t>
  </si>
  <si>
    <t>Złącza kontrolne w instalacji odgromowej lub przewodach wyrównawczych - połączenie pręt-płaskownik</t>
  </si>
  <si>
    <t xml:space="preserve">KNNR 5 1304/01  </t>
  </si>
  <si>
    <t>Badania i pomiary instalacji uziemiającej (pierwszy pomiar)</t>
  </si>
  <si>
    <t xml:space="preserve">KNNR 5 1304/02  </t>
  </si>
  <si>
    <t>Badania i pomiary instalacji uziemiającej (każdy następny pomiar)</t>
  </si>
  <si>
    <t xml:space="preserve">KNNR 5 1304/03  </t>
  </si>
  <si>
    <t>Badania i pomiary instalacji piorunochronnej (pierwszy pomiar)</t>
  </si>
  <si>
    <t xml:space="preserve">KNNR 5 1304/04  </t>
  </si>
  <si>
    <t>Badania i pomiary instalacji piorunochronnej (każdy następny pomiar)</t>
  </si>
  <si>
    <t>1. ROBOTY BUDOWLANE - UZUPEŁNIAJĄCE</t>
  </si>
  <si>
    <t>1.1. Wykończenie i naprawy sufitów</t>
  </si>
  <si>
    <t xml:space="preserve">KNR 2-02 0815/05  </t>
  </si>
  <si>
    <t>ST 01.12.00</t>
  </si>
  <si>
    <t>Gładzie gipsowe jednowarstwowe na sufitach z elementów prefabrykowanych i betonów wylewanych</t>
  </si>
  <si>
    <t xml:space="preserve">KNR 2-02 1505/07  </t>
  </si>
  <si>
    <t>Dwukrotne malowanie farbami emulsyjnymi wewnętrznych suchych tynków z gruntowaniem - na kolor biały</t>
  </si>
  <si>
    <t>1.2. Wykończenie i naprawy ścian</t>
  </si>
  <si>
    <t>Gładzie gipsowe dwuwarstwowe na sufitach z elementów prefabrykowanych i betonów wylewanych</t>
  </si>
  <si>
    <t>Dwukrotne malowanie farbami emulsyjnymi wewnętrznych suchych tynków z gruntowaniem - na kolor istniejący</t>
  </si>
  <si>
    <t>1.3. Prace rozbiórkowe opaski istniejącej wokół budynku</t>
  </si>
  <si>
    <t xml:space="preserve">KNR 2-31 0811/01  </t>
  </si>
  <si>
    <t>ST 01.01.00</t>
  </si>
  <si>
    <t>Rozebranie nawierzchni z płyt drogowych betonowych z wypełnieniem spoin piaskiem</t>
  </si>
  <si>
    <t xml:space="preserve">KNR 2-31 0814/02  </t>
  </si>
  <si>
    <t>Rozebranie obrzeży o wymiarach 8x30cm, na podsypce piaskowej</t>
  </si>
  <si>
    <t xml:space="preserve">KNR 4-01 0108/09  </t>
  </si>
  <si>
    <t>Wywiezienie gruzu spryzmowanego samochodami skrzyniowymi na odległość do 1km</t>
  </si>
  <si>
    <t>KNR 4-01 0108/10  dopłata 14x</t>
  </si>
  <si>
    <t>Wywiezienie gruzu spryzmowanego samochodami skrzyniowymi - na każdy następny 1km ponad 1km</t>
  </si>
  <si>
    <t xml:space="preserve">KNR 2-31 0103/01  </t>
  </si>
  <si>
    <t>ST 01.02.00</t>
  </si>
  <si>
    <t>Profilowanie i zagęszczanie ręczne podłoża pod warstwy konstrukcyjne nawierzchni w gruncie kategorii I-II</t>
  </si>
  <si>
    <t xml:space="preserve">KNR 2-31 0105/01  </t>
  </si>
  <si>
    <t>Warstwy podsypkowe piaskowe o grubości po zagęszczeniu 3cm zagęszczane ręcznie</t>
  </si>
  <si>
    <t xml:space="preserve">KNR 2-31 0105/02  </t>
  </si>
  <si>
    <t>Warstwy podsypkowe piaskowe zagęszczane ręcznie - za każdy dalszy 1cm ponad 3cm</t>
  </si>
  <si>
    <t>Opaska z płyt drogowych betonowych kwadratowych 25% materiału nowego, reszta z rozbiórki</t>
  </si>
  <si>
    <t xml:space="preserve">KNR 4-01 0355/04  </t>
  </si>
  <si>
    <t>Ręczne oczyszczenie z zaprawy uzyskanych z rozbiórki drobnych elementów, kratek, drzwiczek i ułożenie w miejscu składowania; ANALOGIA: przygotowanie elementów z rozbiórki</t>
  </si>
  <si>
    <t xml:space="preserve">KNR 2-31 0402/03  </t>
  </si>
  <si>
    <t>Ława betonowa zwykła pod krawężniki</t>
  </si>
  <si>
    <t xml:space="preserve">KNR 2-31 0407/04  </t>
  </si>
  <si>
    <t>Obrzeża betonowe o wymiarach 25x8cm na podsypce piaskowej, z wypełnieniem spoin zaprawą cementową</t>
  </si>
  <si>
    <t>2. INSTALACJE WEWNĘTRZNE - ROBOTY UZUPĘŁNIAJĄCE</t>
  </si>
  <si>
    <t>2.1. Instalacja wodociągowa</t>
  </si>
  <si>
    <t xml:space="preserve">KNR 4-01 0336/01  </t>
  </si>
  <si>
    <t>ST 03.01.00</t>
  </si>
  <si>
    <t>Wykucie bruzd poziomych o głębokości 1/4 i szerokości 1/2 cegły w ścianach z cegieł na zaprawie cementowo-wapiennej</t>
  </si>
  <si>
    <t xml:space="preserve">KNR 4-01 0339/01  </t>
  </si>
  <si>
    <t>Wykucie bruzd pionowych o głębokości 1/4 i szerokości 1/2 cegły w ścianach z cegieł na zaprawie cementowo-wapiennej</t>
  </si>
  <si>
    <t xml:space="preserve">KNR 4-02 0114/02  </t>
  </si>
  <si>
    <t>Demontaż rurociągu stalowego ocynkowanego średnicy 20-32mm</t>
  </si>
  <si>
    <t xml:space="preserve">KNR 4-02 0114/02 - analogia </t>
  </si>
  <si>
    <t>Demontaż izolacji</t>
  </si>
  <si>
    <t xml:space="preserve">KNR 4-02 0132/01  </t>
  </si>
  <si>
    <t xml:space="preserve">KNR 4-02 0235/06  </t>
  </si>
  <si>
    <t>Demontaż urządzeń sanitarnych - umywalki</t>
  </si>
  <si>
    <t xml:space="preserve">KNR-W 2-15 0112/02.1  </t>
  </si>
  <si>
    <t>Rurociągi z polipropylenu PP PN16 o średnicy zewnętrznej 25x3,5mm</t>
  </si>
  <si>
    <t xml:space="preserve">KNR-W 2-15 0112/01.1  </t>
  </si>
  <si>
    <t>Rurociągi z polipropylenu PP PN16 o średnicy zewnętrznej 20x2,8mm</t>
  </si>
  <si>
    <t>Rurociągi z polipropylenu PP PN20 STABI o średnicy zewnętrznej 25x4,2mm</t>
  </si>
  <si>
    <t>Rurociągi z polipropylenu PP PN20 STABI o średnicy zewnętrznej 20x3,4mm</t>
  </si>
  <si>
    <t>Baterie umywalkowe sztorcowe o średnicy nominalnej 15mm</t>
  </si>
  <si>
    <t>Umywalki pojedyncze porcelanowe z syfonem uruchamianym kolanem</t>
  </si>
  <si>
    <t xml:space="preserve">KNR-W 2-15 0127/03  </t>
  </si>
  <si>
    <t>Próba szczelności instalacji wodociągowych z rur z tworzyw sztucznych o średnicy do 63mm w budynkach niemieszkalnych</t>
  </si>
  <si>
    <t xml:space="preserve">KNR 0-34 0101/15  </t>
  </si>
  <si>
    <t>Izolacja jednowarstwowa grubości 25mm rurociągów o średnicy zewnętrznej 25mm otulinami z pianki PE</t>
  </si>
  <si>
    <t>Izolacja jednowarstwowa grubości 20mm rurociągów o średnicy zewnętrznej 20mm otulinami z pianki PE</t>
  </si>
  <si>
    <t xml:space="preserve">KNR 0-34 0106/04  </t>
  </si>
  <si>
    <t>Izolacja grubości 6mm rurociągów o średnicy zewnętrznej 25mm otulinami  z pianki PE</t>
  </si>
  <si>
    <t xml:space="preserve">KNR 0-34 0106/03  </t>
  </si>
  <si>
    <t>Izolacja grubości 6mm rurociągów o średnicy zewnętrznej 20mm otulinami  z pianki PE</t>
  </si>
  <si>
    <t xml:space="preserve">KNR 4-01 0324/02.1  </t>
  </si>
  <si>
    <t>Zamurowanie bruzd poziomych o przekroju 1/4x1/2 cegły w ścianach z cegieł "na pełno"</t>
  </si>
  <si>
    <t xml:space="preserve">KNR 4-01 0325/02.1  </t>
  </si>
  <si>
    <t>Zamurowanie bruzd pionowych lub pochyłych o przekroju 1/4x1/2 cegły w ścianach z cegieł</t>
  </si>
  <si>
    <t xml:space="preserve">"Termomodernizacja budynków użyteczności publicznej Gminy Miejskiej Iława" - SP2 - ROBOTY UZUPEŁNIAJĄCE BUDOWLANE
I SANITARNE </t>
  </si>
  <si>
    <t>Przedmiar robót - kosztorys ofertowy</t>
  </si>
  <si>
    <t>sporządzony zgodnie z §XIII SIWZ - opis  sposobu obliczenia ceny oferty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</si>
</sst>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_ ;\-#,##0.00\ "/>
    <numFmt numFmtId="173" formatCode="#,##0.00\ &quot;zł&quot;"/>
  </numFmts>
  <fonts count="5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4" fillId="35" borderId="13" xfId="0" applyNumberFormat="1" applyFont="1" applyFill="1" applyBorder="1" applyAlignment="1">
      <alignment vertical="center" wrapText="1"/>
    </xf>
    <xf numFmtId="0" fontId="4" fillId="36" borderId="11" xfId="0" applyNumberFormat="1" applyFont="1" applyFill="1" applyBorder="1" applyAlignment="1">
      <alignment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left" vertical="center" wrapText="1"/>
    </xf>
    <xf numFmtId="0" fontId="4" fillId="36" borderId="13" xfId="0" applyNumberFormat="1" applyFont="1" applyFill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4" fontId="1" fillId="0" borderId="13" xfId="0" applyNumberFormat="1" applyFont="1" applyBorder="1" applyAlignment="1">
      <alignment horizontal="right" vertical="center" wrapText="1"/>
    </xf>
    <xf numFmtId="4" fontId="4" fillId="36" borderId="13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4" fillId="35" borderId="12" xfId="0" applyNumberFormat="1" applyFont="1" applyFill="1" applyBorder="1" applyAlignment="1">
      <alignment vertical="center" wrapText="1"/>
    </xf>
    <xf numFmtId="0" fontId="4" fillId="35" borderId="15" xfId="0" applyNumberFormat="1" applyFont="1" applyFill="1" applyBorder="1" applyAlignment="1">
      <alignment vertical="center" wrapText="1"/>
    </xf>
    <xf numFmtId="0" fontId="4" fillId="35" borderId="15" xfId="0" applyNumberFormat="1" applyFont="1" applyFill="1" applyBorder="1" applyAlignment="1">
      <alignment horizontal="center" vertical="center" wrapText="1"/>
    </xf>
    <xf numFmtId="0" fontId="4" fillId="35" borderId="15" xfId="0" applyNumberFormat="1" applyFont="1" applyFill="1" applyBorder="1" applyAlignment="1">
      <alignment horizontal="left" vertical="center" wrapText="1"/>
    </xf>
    <xf numFmtId="4" fontId="4" fillId="35" borderId="15" xfId="0" applyNumberFormat="1" applyFont="1" applyFill="1" applyBorder="1" applyAlignment="1">
      <alignment vertical="center" wrapText="1"/>
    </xf>
    <xf numFmtId="4" fontId="4" fillId="35" borderId="16" xfId="0" applyNumberFormat="1" applyFont="1" applyFill="1" applyBorder="1" applyAlignment="1">
      <alignment vertical="center" wrapText="1"/>
    </xf>
    <xf numFmtId="0" fontId="4" fillId="35" borderId="16" xfId="0" applyNumberFormat="1" applyFont="1" applyFill="1" applyBorder="1" applyAlignment="1">
      <alignment vertical="center" wrapText="1"/>
    </xf>
    <xf numFmtId="4" fontId="48" fillId="0" borderId="14" xfId="0" applyNumberFormat="1" applyFont="1" applyBorder="1" applyAlignment="1">
      <alignment horizontal="right" vertical="center"/>
    </xf>
    <xf numFmtId="4" fontId="48" fillId="37" borderId="14" xfId="0" applyNumberFormat="1" applyFont="1" applyFill="1" applyBorder="1" applyAlignment="1">
      <alignment horizontal="right" vertical="center"/>
    </xf>
    <xf numFmtId="0" fontId="49" fillId="0" borderId="17" xfId="0" applyNumberFormat="1" applyFont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left" vertical="center" wrapText="1"/>
    </xf>
    <xf numFmtId="0" fontId="4" fillId="36" borderId="14" xfId="0" applyNumberFormat="1" applyFont="1" applyFill="1" applyBorder="1" applyAlignment="1">
      <alignment vertical="center" wrapText="1"/>
    </xf>
    <xf numFmtId="0" fontId="4" fillId="36" borderId="14" xfId="0" applyNumberFormat="1" applyFont="1" applyFill="1" applyBorder="1" applyAlignment="1">
      <alignment horizontal="center" vertical="center" wrapText="1"/>
    </xf>
    <xf numFmtId="0" fontId="4" fillId="36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left" vertical="top" wrapText="1"/>
    </xf>
    <xf numFmtId="165" fontId="4" fillId="36" borderId="14" xfId="0" applyNumberFormat="1" applyFont="1" applyFill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65" fontId="4" fillId="35" borderId="14" xfId="0" applyNumberFormat="1" applyFont="1" applyFill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right" vertical="center" wrapText="1"/>
    </xf>
    <xf numFmtId="0" fontId="4" fillId="35" borderId="14" xfId="0" applyNumberFormat="1" applyFont="1" applyFill="1" applyBorder="1" applyAlignment="1">
      <alignment horizontal="right" vertical="center" wrapText="1"/>
    </xf>
    <xf numFmtId="4" fontId="4" fillId="35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65" fontId="6" fillId="36" borderId="11" xfId="0" applyNumberFormat="1" applyFont="1" applyFill="1" applyBorder="1" applyAlignment="1">
      <alignment horizontal="center" vertical="center" wrapText="1"/>
    </xf>
    <xf numFmtId="165" fontId="6" fillId="35" borderId="11" xfId="0" applyNumberFormat="1" applyFont="1" applyFill="1" applyBorder="1" applyAlignment="1">
      <alignment horizontal="center" vertical="center" wrapText="1"/>
    </xf>
    <xf numFmtId="165" fontId="29" fillId="36" borderId="11" xfId="0" applyNumberFormat="1" applyFont="1" applyFill="1" applyBorder="1" applyAlignment="1">
      <alignment horizontal="center" vertical="center" wrapText="1"/>
    </xf>
    <xf numFmtId="165" fontId="29" fillId="35" borderId="11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17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29" fillId="0" borderId="19" xfId="0" applyNumberFormat="1" applyFont="1" applyBorder="1" applyAlignment="1" applyProtection="1">
      <alignment horizontal="center" vertical="center"/>
      <protection locked="0"/>
    </xf>
    <xf numFmtId="4" fontId="5" fillId="0" borderId="19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9" fillId="0" borderId="20" xfId="0" applyNumberFormat="1" applyFont="1" applyBorder="1" applyAlignment="1" applyProtection="1">
      <alignment horizontal="center" vertical="center"/>
      <protection locked="0"/>
    </xf>
    <xf numFmtId="4" fontId="0" fillId="0" borderId="20" xfId="0" applyNumberFormat="1" applyBorder="1" applyAlignment="1">
      <alignment horizontal="right" vertical="center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4" fillId="36" borderId="18" xfId="0" applyNumberFormat="1" applyFont="1" applyFill="1" applyBorder="1" applyAlignment="1">
      <alignment vertical="center" wrapText="1"/>
    </xf>
    <xf numFmtId="0" fontId="4" fillId="36" borderId="18" xfId="0" applyNumberFormat="1" applyFont="1" applyFill="1" applyBorder="1" applyAlignment="1">
      <alignment horizontal="center" vertical="center" wrapText="1"/>
    </xf>
    <xf numFmtId="0" fontId="4" fillId="36" borderId="18" xfId="0" applyNumberFormat="1" applyFont="1" applyFill="1" applyBorder="1" applyAlignment="1">
      <alignment horizontal="left" vertical="center" wrapText="1"/>
    </xf>
    <xf numFmtId="4" fontId="4" fillId="36" borderId="21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9" fillId="0" borderId="14" xfId="0" applyNumberFormat="1" applyFont="1" applyBorder="1" applyAlignment="1">
      <alignment horizontal="left" vertical="center" wrapText="1"/>
    </xf>
    <xf numFmtId="1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top"/>
    </xf>
    <xf numFmtId="0" fontId="49" fillId="0" borderId="17" xfId="0" applyNumberFormat="1" applyFont="1" applyBorder="1" applyAlignment="1">
      <alignment horizontal="left" vertical="center" wrapText="1"/>
    </xf>
    <xf numFmtId="0" fontId="49" fillId="0" borderId="22" xfId="0" applyNumberFormat="1" applyFont="1" applyBorder="1" applyAlignment="1">
      <alignment horizontal="left" vertical="center" wrapText="1"/>
    </xf>
    <xf numFmtId="0" fontId="49" fillId="0" borderId="23" xfId="0" applyNumberFormat="1" applyFont="1" applyBorder="1" applyAlignment="1">
      <alignment horizontal="left" vertical="center" wrapText="1"/>
    </xf>
    <xf numFmtId="173" fontId="9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37" borderId="14" xfId="0" applyFont="1" applyFill="1" applyBorder="1" applyAlignment="1">
      <alignment horizontal="center"/>
    </xf>
    <xf numFmtId="0" fontId="50" fillId="37" borderId="14" xfId="0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37" borderId="17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10" fontId="9" fillId="0" borderId="17" xfId="0" applyNumberFormat="1" applyFont="1" applyBorder="1" applyAlignment="1" applyProtection="1">
      <alignment horizontal="center" vertical="center" wrapText="1"/>
      <protection locked="0"/>
    </xf>
    <xf numFmtId="1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top"/>
    </xf>
    <xf numFmtId="0" fontId="8" fillId="38" borderId="22" xfId="0" applyFont="1" applyFill="1" applyBorder="1" applyAlignment="1">
      <alignment horizontal="center" vertical="top"/>
    </xf>
    <xf numFmtId="0" fontId="8" fillId="38" borderId="23" xfId="0" applyFont="1" applyFill="1" applyBorder="1" applyAlignment="1">
      <alignment horizontal="center" vertical="top"/>
    </xf>
    <xf numFmtId="173" fontId="9" fillId="0" borderId="17" xfId="0" applyNumberFormat="1" applyFont="1" applyBorder="1" applyAlignment="1" applyProtection="1">
      <alignment horizontal="center" vertical="center" wrapText="1"/>
      <protection locked="0"/>
    </xf>
    <xf numFmtId="173" fontId="9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showZeros="0" zoomScalePageLayoutView="0" workbookViewId="0" topLeftCell="A232">
      <selection activeCell="H13" sqref="H13"/>
    </sheetView>
  </sheetViews>
  <sheetFormatPr defaultColWidth="9.140625" defaultRowHeight="12.75"/>
  <cols>
    <col min="1" max="1" width="4.8515625" style="1" customWidth="1"/>
    <col min="2" max="2" width="10.00390625" style="1" customWidth="1"/>
    <col min="3" max="3" width="8.421875" style="1" customWidth="1"/>
    <col min="4" max="4" width="33.421875" style="1" customWidth="1"/>
    <col min="5" max="5" width="5.57421875" style="1" bestFit="1" customWidth="1"/>
    <col min="6" max="6" width="7.8515625" style="1" bestFit="1" customWidth="1"/>
    <col min="7" max="7" width="9.57421875" style="0" customWidth="1"/>
    <col min="8" max="8" width="12.421875" style="0" customWidth="1"/>
  </cols>
  <sheetData>
    <row r="1" spans="1:8" ht="18">
      <c r="A1" s="112" t="s">
        <v>976</v>
      </c>
      <c r="B1" s="112"/>
      <c r="C1" s="112"/>
      <c r="D1" s="112"/>
      <c r="E1" s="112"/>
      <c r="F1" s="112"/>
      <c r="G1" s="112"/>
      <c r="H1" s="112"/>
    </row>
    <row r="2" spans="1:8" ht="21.75" customHeight="1">
      <c r="A2" s="118" t="s">
        <v>977</v>
      </c>
      <c r="B2" s="118"/>
      <c r="C2" s="118"/>
      <c r="D2" s="118"/>
      <c r="E2" s="118"/>
      <c r="F2" s="118"/>
      <c r="G2" s="118"/>
      <c r="H2" s="118"/>
    </row>
    <row r="3" spans="1:8" ht="12.75">
      <c r="A3" s="111" t="s">
        <v>0</v>
      </c>
      <c r="B3" s="111"/>
      <c r="C3" s="111"/>
      <c r="D3" s="111"/>
      <c r="E3" s="111"/>
      <c r="F3" s="111"/>
      <c r="G3" s="111"/>
      <c r="H3" s="111"/>
    </row>
    <row r="4" spans="1:8" s="2" customFormat="1" ht="22.5">
      <c r="A4" s="46" t="s">
        <v>1</v>
      </c>
      <c r="B4" s="46" t="s">
        <v>554</v>
      </c>
      <c r="C4" s="46" t="s">
        <v>555</v>
      </c>
      <c r="D4" s="46" t="s">
        <v>2</v>
      </c>
      <c r="E4" s="46" t="s">
        <v>3</v>
      </c>
      <c r="F4" s="46" t="s">
        <v>4</v>
      </c>
      <c r="G4" s="46" t="s">
        <v>556</v>
      </c>
      <c r="H4" s="46" t="s">
        <v>557</v>
      </c>
    </row>
    <row r="5" spans="1:8" s="2" customFormat="1" ht="12.75">
      <c r="A5" s="47" t="s">
        <v>5</v>
      </c>
      <c r="B5" s="47" t="s">
        <v>6</v>
      </c>
      <c r="C5" s="47" t="s">
        <v>7</v>
      </c>
      <c r="D5" s="47" t="s">
        <v>8</v>
      </c>
      <c r="E5" s="47" t="s">
        <v>9</v>
      </c>
      <c r="F5" s="47" t="s">
        <v>10</v>
      </c>
      <c r="G5" s="47" t="s">
        <v>31</v>
      </c>
      <c r="H5" s="47" t="s">
        <v>35</v>
      </c>
    </row>
    <row r="6" spans="1:8" s="2" customFormat="1" ht="12.75">
      <c r="A6" s="18"/>
      <c r="B6" s="18"/>
      <c r="C6" s="48" t="s">
        <v>11</v>
      </c>
      <c r="D6" s="49" t="s">
        <v>12</v>
      </c>
      <c r="E6" s="18"/>
      <c r="F6" s="18"/>
      <c r="G6" s="18"/>
      <c r="H6" s="18"/>
    </row>
    <row r="7" spans="1:8" s="2" customFormat="1" ht="33.75">
      <c r="A7" s="50"/>
      <c r="B7" s="50"/>
      <c r="C7" s="51" t="s">
        <v>11</v>
      </c>
      <c r="D7" s="52" t="s">
        <v>13</v>
      </c>
      <c r="E7" s="50"/>
      <c r="F7" s="50"/>
      <c r="G7" s="50"/>
      <c r="H7" s="50"/>
    </row>
    <row r="8" spans="1:8" ht="22.5">
      <c r="A8" s="53" t="s">
        <v>5</v>
      </c>
      <c r="B8" s="53" t="s">
        <v>14</v>
      </c>
      <c r="C8" s="53" t="s">
        <v>15</v>
      </c>
      <c r="D8" s="54" t="s">
        <v>16</v>
      </c>
      <c r="E8" s="55" t="s">
        <v>17</v>
      </c>
      <c r="F8" s="56">
        <v>456.56</v>
      </c>
      <c r="G8" s="75"/>
      <c r="H8" s="20">
        <f>ROUND(F8*G8,2)</f>
        <v>0</v>
      </c>
    </row>
    <row r="9" spans="1:8" ht="22.5">
      <c r="A9" s="53" t="s">
        <v>6</v>
      </c>
      <c r="B9" s="53" t="s">
        <v>18</v>
      </c>
      <c r="C9" s="53" t="s">
        <v>15</v>
      </c>
      <c r="D9" s="54" t="s">
        <v>19</v>
      </c>
      <c r="E9" s="55" t="s">
        <v>17</v>
      </c>
      <c r="F9" s="56">
        <v>456.56</v>
      </c>
      <c r="G9" s="75"/>
      <c r="H9" s="20">
        <f aca="true" t="shared" si="0" ref="H9:H19">ROUND(F9*G9,2)</f>
        <v>0</v>
      </c>
    </row>
    <row r="10" spans="1:8" ht="22.5">
      <c r="A10" s="53" t="s">
        <v>7</v>
      </c>
      <c r="B10" s="53" t="s">
        <v>20</v>
      </c>
      <c r="C10" s="53" t="s">
        <v>15</v>
      </c>
      <c r="D10" s="54" t="s">
        <v>21</v>
      </c>
      <c r="E10" s="55" t="s">
        <v>17</v>
      </c>
      <c r="F10" s="56">
        <v>456.56</v>
      </c>
      <c r="G10" s="75"/>
      <c r="H10" s="20">
        <f t="shared" si="0"/>
        <v>0</v>
      </c>
    </row>
    <row r="11" spans="1:8" ht="22.5">
      <c r="A11" s="53" t="s">
        <v>8</v>
      </c>
      <c r="B11" s="53" t="s">
        <v>22</v>
      </c>
      <c r="C11" s="53" t="s">
        <v>15</v>
      </c>
      <c r="D11" s="54" t="s">
        <v>23</v>
      </c>
      <c r="E11" s="55" t="s">
        <v>17</v>
      </c>
      <c r="F11" s="56">
        <v>456.56</v>
      </c>
      <c r="G11" s="75"/>
      <c r="H11" s="20">
        <f t="shared" si="0"/>
        <v>0</v>
      </c>
    </row>
    <row r="12" spans="1:8" ht="33.75">
      <c r="A12" s="53" t="s">
        <v>9</v>
      </c>
      <c r="B12" s="53" t="s">
        <v>32</v>
      </c>
      <c r="C12" s="53" t="s">
        <v>25</v>
      </c>
      <c r="D12" s="57" t="s">
        <v>26</v>
      </c>
      <c r="E12" s="55" t="s">
        <v>27</v>
      </c>
      <c r="F12" s="56">
        <v>1</v>
      </c>
      <c r="G12" s="75"/>
      <c r="H12" s="20">
        <f t="shared" si="0"/>
        <v>0</v>
      </c>
    </row>
    <row r="13" spans="1:8" ht="33.75">
      <c r="A13" s="53" t="s">
        <v>10</v>
      </c>
      <c r="B13" s="53" t="s">
        <v>28</v>
      </c>
      <c r="C13" s="53" t="s">
        <v>25</v>
      </c>
      <c r="D13" s="54" t="s">
        <v>29</v>
      </c>
      <c r="E13" s="55" t="s">
        <v>30</v>
      </c>
      <c r="F13" s="56">
        <v>66.2</v>
      </c>
      <c r="G13" s="75"/>
      <c r="H13" s="20">
        <f t="shared" si="0"/>
        <v>0</v>
      </c>
    </row>
    <row r="14" spans="1:8" ht="33.75">
      <c r="A14" s="53" t="s">
        <v>31</v>
      </c>
      <c r="B14" s="53" t="s">
        <v>32</v>
      </c>
      <c r="C14" s="53" t="s">
        <v>25</v>
      </c>
      <c r="D14" s="54" t="s">
        <v>33</v>
      </c>
      <c r="E14" s="55" t="s">
        <v>34</v>
      </c>
      <c r="F14" s="56">
        <v>147.7</v>
      </c>
      <c r="G14" s="75"/>
      <c r="H14" s="20">
        <f t="shared" si="0"/>
        <v>0</v>
      </c>
    </row>
    <row r="15" spans="1:8" ht="33.75">
      <c r="A15" s="53" t="s">
        <v>35</v>
      </c>
      <c r="B15" s="53" t="s">
        <v>32</v>
      </c>
      <c r="C15" s="53" t="s">
        <v>25</v>
      </c>
      <c r="D15" s="54" t="s">
        <v>36</v>
      </c>
      <c r="E15" s="55" t="s">
        <v>34</v>
      </c>
      <c r="F15" s="56">
        <v>4.57</v>
      </c>
      <c r="G15" s="75"/>
      <c r="H15" s="20">
        <f t="shared" si="0"/>
        <v>0</v>
      </c>
    </row>
    <row r="16" spans="1:8" ht="22.5">
      <c r="A16" s="53" t="s">
        <v>37</v>
      </c>
      <c r="B16" s="53" t="s">
        <v>38</v>
      </c>
      <c r="C16" s="53" t="s">
        <v>39</v>
      </c>
      <c r="D16" s="54" t="s">
        <v>40</v>
      </c>
      <c r="E16" s="55" t="s">
        <v>17</v>
      </c>
      <c r="F16" s="56">
        <v>456.56</v>
      </c>
      <c r="G16" s="75"/>
      <c r="H16" s="20">
        <f t="shared" si="0"/>
        <v>0</v>
      </c>
    </row>
    <row r="17" spans="1:8" ht="22.5">
      <c r="A17" s="53" t="s">
        <v>41</v>
      </c>
      <c r="B17" s="53" t="s">
        <v>42</v>
      </c>
      <c r="C17" s="53" t="s">
        <v>39</v>
      </c>
      <c r="D17" s="54" t="s">
        <v>43</v>
      </c>
      <c r="E17" s="55" t="s">
        <v>17</v>
      </c>
      <c r="F17" s="56">
        <v>456.56</v>
      </c>
      <c r="G17" s="75"/>
      <c r="H17" s="20">
        <f t="shared" si="0"/>
        <v>0</v>
      </c>
    </row>
    <row r="18" spans="1:8" ht="22.5">
      <c r="A18" s="53" t="s">
        <v>44</v>
      </c>
      <c r="B18" s="53" t="s">
        <v>45</v>
      </c>
      <c r="C18" s="53" t="s">
        <v>39</v>
      </c>
      <c r="D18" s="54" t="s">
        <v>46</v>
      </c>
      <c r="E18" s="55" t="s">
        <v>47</v>
      </c>
      <c r="F18" s="56">
        <v>2282.78</v>
      </c>
      <c r="G18" s="75"/>
      <c r="H18" s="20">
        <f t="shared" si="0"/>
        <v>0</v>
      </c>
    </row>
    <row r="19" spans="1:8" ht="22.5">
      <c r="A19" s="53" t="s">
        <v>48</v>
      </c>
      <c r="B19" s="53" t="s">
        <v>49</v>
      </c>
      <c r="C19" s="53" t="s">
        <v>39</v>
      </c>
      <c r="D19" s="54" t="s">
        <v>50</v>
      </c>
      <c r="E19" s="55" t="s">
        <v>17</v>
      </c>
      <c r="F19" s="56">
        <v>504.79</v>
      </c>
      <c r="G19" s="75"/>
      <c r="H19" s="20">
        <f t="shared" si="0"/>
        <v>0</v>
      </c>
    </row>
    <row r="20" spans="1:8" s="2" customFormat="1" ht="22.5">
      <c r="A20" s="50"/>
      <c r="B20" s="50"/>
      <c r="C20" s="51" t="s">
        <v>11</v>
      </c>
      <c r="D20" s="52" t="s">
        <v>51</v>
      </c>
      <c r="E20" s="50"/>
      <c r="F20" s="58"/>
      <c r="G20" s="58"/>
      <c r="H20" s="58"/>
    </row>
    <row r="21" spans="1:8" s="2" customFormat="1" ht="33.75">
      <c r="A21" s="50"/>
      <c r="B21" s="50"/>
      <c r="C21" s="51" t="s">
        <v>15</v>
      </c>
      <c r="D21" s="52" t="s">
        <v>52</v>
      </c>
      <c r="E21" s="50"/>
      <c r="F21" s="58"/>
      <c r="G21" s="58"/>
      <c r="H21" s="58"/>
    </row>
    <row r="22" spans="1:8" ht="56.25">
      <c r="A22" s="53" t="s">
        <v>53</v>
      </c>
      <c r="B22" s="53" t="s">
        <v>54</v>
      </c>
      <c r="C22" s="53" t="s">
        <v>15</v>
      </c>
      <c r="D22" s="54" t="s">
        <v>55</v>
      </c>
      <c r="E22" s="55" t="s">
        <v>56</v>
      </c>
      <c r="F22" s="56">
        <v>2034.33</v>
      </c>
      <c r="G22" s="75"/>
      <c r="H22" s="20">
        <f>ROUND(F22*G22,2)</f>
        <v>0</v>
      </c>
    </row>
    <row r="23" spans="1:8" ht="33.75">
      <c r="A23" s="53" t="s">
        <v>57</v>
      </c>
      <c r="B23" s="53" t="s">
        <v>28</v>
      </c>
      <c r="C23" s="53" t="s">
        <v>25</v>
      </c>
      <c r="D23" s="54" t="s">
        <v>29</v>
      </c>
      <c r="E23" s="55" t="s">
        <v>30</v>
      </c>
      <c r="F23" s="56">
        <v>11.22</v>
      </c>
      <c r="G23" s="75"/>
      <c r="H23" s="20">
        <f aca="true" t="shared" si="1" ref="H23:H81">ROUND(F23*G23,2)</f>
        <v>0</v>
      </c>
    </row>
    <row r="24" spans="1:8" ht="33.75">
      <c r="A24" s="53" t="s">
        <v>58</v>
      </c>
      <c r="B24" s="53" t="s">
        <v>32</v>
      </c>
      <c r="C24" s="53" t="s">
        <v>25</v>
      </c>
      <c r="D24" s="54" t="s">
        <v>33</v>
      </c>
      <c r="E24" s="55" t="s">
        <v>34</v>
      </c>
      <c r="F24" s="56">
        <v>11.76</v>
      </c>
      <c r="G24" s="75"/>
      <c r="H24" s="20">
        <f t="shared" si="1"/>
        <v>0</v>
      </c>
    </row>
    <row r="25" spans="1:8" ht="45">
      <c r="A25" s="53" t="s">
        <v>59</v>
      </c>
      <c r="B25" s="53" t="s">
        <v>60</v>
      </c>
      <c r="C25" s="53" t="s">
        <v>39</v>
      </c>
      <c r="D25" s="54" t="s">
        <v>61</v>
      </c>
      <c r="E25" s="55" t="s">
        <v>17</v>
      </c>
      <c r="F25" s="56">
        <v>1534.51</v>
      </c>
      <c r="G25" s="75"/>
      <c r="H25" s="20">
        <f t="shared" si="1"/>
        <v>0</v>
      </c>
    </row>
    <row r="26" spans="1:8" ht="33.75">
      <c r="A26" s="53" t="s">
        <v>62</v>
      </c>
      <c r="B26" s="53" t="s">
        <v>32</v>
      </c>
      <c r="C26" s="53" t="s">
        <v>39</v>
      </c>
      <c r="D26" s="54" t="s">
        <v>63</v>
      </c>
      <c r="E26" s="55" t="s">
        <v>27</v>
      </c>
      <c r="F26" s="56">
        <v>151</v>
      </c>
      <c r="G26" s="75"/>
      <c r="H26" s="20">
        <f t="shared" si="1"/>
        <v>0</v>
      </c>
    </row>
    <row r="27" spans="1:8" ht="22.5">
      <c r="A27" s="53" t="s">
        <v>64</v>
      </c>
      <c r="B27" s="53" t="s">
        <v>49</v>
      </c>
      <c r="C27" s="53" t="s">
        <v>39</v>
      </c>
      <c r="D27" s="54" t="s">
        <v>50</v>
      </c>
      <c r="E27" s="55" t="s">
        <v>17</v>
      </c>
      <c r="F27" s="56">
        <v>1624.02</v>
      </c>
      <c r="G27" s="75"/>
      <c r="H27" s="20">
        <f t="shared" si="1"/>
        <v>0</v>
      </c>
    </row>
    <row r="28" spans="1:8" ht="22.5">
      <c r="A28" s="53" t="s">
        <v>65</v>
      </c>
      <c r="B28" s="53" t="s">
        <v>42</v>
      </c>
      <c r="C28" s="53" t="s">
        <v>39</v>
      </c>
      <c r="D28" s="54" t="s">
        <v>66</v>
      </c>
      <c r="E28" s="55" t="s">
        <v>17</v>
      </c>
      <c r="F28" s="56">
        <v>18.9</v>
      </c>
      <c r="G28" s="75"/>
      <c r="H28" s="20">
        <f t="shared" si="1"/>
        <v>0</v>
      </c>
    </row>
    <row r="29" spans="1:8" ht="22.5">
      <c r="A29" s="53" t="s">
        <v>67</v>
      </c>
      <c r="B29" s="53" t="s">
        <v>45</v>
      </c>
      <c r="C29" s="53" t="s">
        <v>39</v>
      </c>
      <c r="D29" s="54" t="s">
        <v>46</v>
      </c>
      <c r="E29" s="55" t="s">
        <v>47</v>
      </c>
      <c r="F29" s="56">
        <v>94.48</v>
      </c>
      <c r="G29" s="75"/>
      <c r="H29" s="20">
        <f t="shared" si="1"/>
        <v>0</v>
      </c>
    </row>
    <row r="30" spans="1:8" ht="22.5">
      <c r="A30" s="53" t="s">
        <v>68</v>
      </c>
      <c r="B30" s="53" t="s">
        <v>49</v>
      </c>
      <c r="C30" s="53" t="s">
        <v>39</v>
      </c>
      <c r="D30" s="54" t="s">
        <v>50</v>
      </c>
      <c r="E30" s="55" t="s">
        <v>17</v>
      </c>
      <c r="F30" s="56">
        <v>23.82</v>
      </c>
      <c r="G30" s="75"/>
      <c r="H30" s="20">
        <f t="shared" si="1"/>
        <v>0</v>
      </c>
    </row>
    <row r="31" spans="1:8" s="2" customFormat="1" ht="33.75">
      <c r="A31" s="50"/>
      <c r="B31" s="50"/>
      <c r="C31" s="51" t="s">
        <v>11</v>
      </c>
      <c r="D31" s="52" t="s">
        <v>69</v>
      </c>
      <c r="E31" s="50"/>
      <c r="F31" s="58"/>
      <c r="G31" s="58"/>
      <c r="H31" s="58"/>
    </row>
    <row r="32" spans="1:8" ht="22.5">
      <c r="A32" s="53" t="s">
        <v>70</v>
      </c>
      <c r="B32" s="53" t="s">
        <v>71</v>
      </c>
      <c r="C32" s="53" t="s">
        <v>39</v>
      </c>
      <c r="D32" s="54" t="s">
        <v>72</v>
      </c>
      <c r="E32" s="55" t="s">
        <v>17</v>
      </c>
      <c r="F32" s="56">
        <v>37.9</v>
      </c>
      <c r="G32" s="75"/>
      <c r="H32" s="20">
        <f t="shared" si="1"/>
        <v>0</v>
      </c>
    </row>
    <row r="33" spans="1:8" ht="22.5">
      <c r="A33" s="53" t="s">
        <v>73</v>
      </c>
      <c r="B33" s="53" t="s">
        <v>74</v>
      </c>
      <c r="C33" s="53" t="s">
        <v>39</v>
      </c>
      <c r="D33" s="54" t="s">
        <v>75</v>
      </c>
      <c r="E33" s="55" t="s">
        <v>17</v>
      </c>
      <c r="F33" s="56">
        <v>37.9</v>
      </c>
      <c r="G33" s="75"/>
      <c r="H33" s="20">
        <f t="shared" si="1"/>
        <v>0</v>
      </c>
    </row>
    <row r="34" spans="1:8" ht="33.75">
      <c r="A34" s="53" t="s">
        <v>76</v>
      </c>
      <c r="B34" s="53" t="s">
        <v>77</v>
      </c>
      <c r="C34" s="53" t="s">
        <v>39</v>
      </c>
      <c r="D34" s="54" t="s">
        <v>78</v>
      </c>
      <c r="E34" s="55" t="s">
        <v>17</v>
      </c>
      <c r="F34" s="56">
        <v>96.02</v>
      </c>
      <c r="G34" s="75"/>
      <c r="H34" s="20">
        <f t="shared" si="1"/>
        <v>0</v>
      </c>
    </row>
    <row r="35" spans="1:8" ht="22.5">
      <c r="A35" s="53" t="s">
        <v>79</v>
      </c>
      <c r="B35" s="53" t="s">
        <v>80</v>
      </c>
      <c r="C35" s="53" t="s">
        <v>39</v>
      </c>
      <c r="D35" s="54" t="s">
        <v>81</v>
      </c>
      <c r="E35" s="55" t="s">
        <v>82</v>
      </c>
      <c r="F35" s="56">
        <v>120</v>
      </c>
      <c r="G35" s="75"/>
      <c r="H35" s="20">
        <f t="shared" si="1"/>
        <v>0</v>
      </c>
    </row>
    <row r="36" spans="1:8" ht="56.25">
      <c r="A36" s="53" t="s">
        <v>83</v>
      </c>
      <c r="B36" s="53" t="s">
        <v>84</v>
      </c>
      <c r="C36" s="53" t="s">
        <v>39</v>
      </c>
      <c r="D36" s="54" t="s">
        <v>85</v>
      </c>
      <c r="E36" s="55" t="s">
        <v>17</v>
      </c>
      <c r="F36" s="56">
        <v>146.68</v>
      </c>
      <c r="G36" s="75"/>
      <c r="H36" s="20">
        <f t="shared" si="1"/>
        <v>0</v>
      </c>
    </row>
    <row r="37" spans="1:8" ht="33.75">
      <c r="A37" s="53" t="s">
        <v>86</v>
      </c>
      <c r="B37" s="53" t="s">
        <v>87</v>
      </c>
      <c r="C37" s="53" t="s">
        <v>39</v>
      </c>
      <c r="D37" s="54" t="s">
        <v>88</v>
      </c>
      <c r="E37" s="55" t="s">
        <v>17</v>
      </c>
      <c r="F37" s="56">
        <v>14.46</v>
      </c>
      <c r="G37" s="75"/>
      <c r="H37" s="20">
        <f t="shared" si="1"/>
        <v>0</v>
      </c>
    </row>
    <row r="38" spans="1:8" ht="33.75">
      <c r="A38" s="53" t="s">
        <v>89</v>
      </c>
      <c r="B38" s="53" t="s">
        <v>90</v>
      </c>
      <c r="C38" s="53" t="s">
        <v>39</v>
      </c>
      <c r="D38" s="54" t="s">
        <v>91</v>
      </c>
      <c r="E38" s="55" t="s">
        <v>17</v>
      </c>
      <c r="F38" s="56">
        <v>14.46</v>
      </c>
      <c r="G38" s="75"/>
      <c r="H38" s="20">
        <f t="shared" si="1"/>
        <v>0</v>
      </c>
    </row>
    <row r="39" spans="1:8" ht="33.75">
      <c r="A39" s="53" t="s">
        <v>92</v>
      </c>
      <c r="B39" s="53" t="s">
        <v>93</v>
      </c>
      <c r="C39" s="53" t="s">
        <v>39</v>
      </c>
      <c r="D39" s="54" t="s">
        <v>94</v>
      </c>
      <c r="E39" s="55" t="s">
        <v>17</v>
      </c>
      <c r="F39" s="56">
        <v>14.46</v>
      </c>
      <c r="G39" s="75"/>
      <c r="H39" s="20">
        <f t="shared" si="1"/>
        <v>0</v>
      </c>
    </row>
    <row r="40" spans="1:8" ht="33.75">
      <c r="A40" s="53" t="s">
        <v>95</v>
      </c>
      <c r="B40" s="53" t="s">
        <v>96</v>
      </c>
      <c r="C40" s="53" t="s">
        <v>39</v>
      </c>
      <c r="D40" s="54" t="s">
        <v>97</v>
      </c>
      <c r="E40" s="55" t="s">
        <v>98</v>
      </c>
      <c r="F40" s="56">
        <v>144.53</v>
      </c>
      <c r="G40" s="75"/>
      <c r="H40" s="20">
        <f t="shared" si="1"/>
        <v>0</v>
      </c>
    </row>
    <row r="41" spans="1:8" ht="22.5">
      <c r="A41" s="53" t="s">
        <v>99</v>
      </c>
      <c r="B41" s="53" t="s">
        <v>100</v>
      </c>
      <c r="C41" s="53" t="s">
        <v>39</v>
      </c>
      <c r="D41" s="54" t="s">
        <v>101</v>
      </c>
      <c r="E41" s="55" t="s">
        <v>98</v>
      </c>
      <c r="F41" s="56">
        <v>144.53</v>
      </c>
      <c r="G41" s="75"/>
      <c r="H41" s="20">
        <f t="shared" si="1"/>
        <v>0</v>
      </c>
    </row>
    <row r="42" spans="1:8" ht="33.75">
      <c r="A42" s="53" t="s">
        <v>102</v>
      </c>
      <c r="B42" s="53" t="s">
        <v>103</v>
      </c>
      <c r="C42" s="53" t="s">
        <v>39</v>
      </c>
      <c r="D42" s="54" t="s">
        <v>104</v>
      </c>
      <c r="E42" s="55" t="s">
        <v>17</v>
      </c>
      <c r="F42" s="56">
        <v>57.82</v>
      </c>
      <c r="G42" s="75"/>
      <c r="H42" s="20">
        <f t="shared" si="1"/>
        <v>0</v>
      </c>
    </row>
    <row r="43" spans="1:8" ht="22.5">
      <c r="A43" s="53" t="s">
        <v>105</v>
      </c>
      <c r="B43" s="53" t="s">
        <v>106</v>
      </c>
      <c r="C43" s="53" t="s">
        <v>39</v>
      </c>
      <c r="D43" s="54" t="s">
        <v>107</v>
      </c>
      <c r="E43" s="55" t="s">
        <v>17</v>
      </c>
      <c r="F43" s="56">
        <v>146.68</v>
      </c>
      <c r="G43" s="75"/>
      <c r="H43" s="20">
        <f t="shared" si="1"/>
        <v>0</v>
      </c>
    </row>
    <row r="44" spans="1:8" s="2" customFormat="1" ht="56.25">
      <c r="A44" s="50"/>
      <c r="B44" s="50"/>
      <c r="C44" s="51" t="s">
        <v>11</v>
      </c>
      <c r="D44" s="52" t="s">
        <v>108</v>
      </c>
      <c r="E44" s="50"/>
      <c r="F44" s="58"/>
      <c r="G44" s="58"/>
      <c r="H44" s="58"/>
    </row>
    <row r="45" spans="1:8" ht="22.5">
      <c r="A45" s="53" t="s">
        <v>109</v>
      </c>
      <c r="B45" s="53" t="s">
        <v>110</v>
      </c>
      <c r="C45" s="53" t="s">
        <v>15</v>
      </c>
      <c r="D45" s="54" t="s">
        <v>111</v>
      </c>
      <c r="E45" s="55" t="s">
        <v>98</v>
      </c>
      <c r="F45" s="56">
        <v>18</v>
      </c>
      <c r="G45" s="75"/>
      <c r="H45" s="20">
        <f t="shared" si="1"/>
        <v>0</v>
      </c>
    </row>
    <row r="46" spans="1:8" ht="22.5">
      <c r="A46" s="53" t="s">
        <v>112</v>
      </c>
      <c r="B46" s="53" t="s">
        <v>113</v>
      </c>
      <c r="C46" s="53" t="s">
        <v>39</v>
      </c>
      <c r="D46" s="54" t="s">
        <v>114</v>
      </c>
      <c r="E46" s="55" t="s">
        <v>82</v>
      </c>
      <c r="F46" s="56">
        <v>18</v>
      </c>
      <c r="G46" s="75"/>
      <c r="H46" s="20">
        <f t="shared" si="1"/>
        <v>0</v>
      </c>
    </row>
    <row r="47" spans="1:8" ht="22.5">
      <c r="A47" s="53" t="s">
        <v>115</v>
      </c>
      <c r="B47" s="53" t="s">
        <v>116</v>
      </c>
      <c r="C47" s="53" t="s">
        <v>39</v>
      </c>
      <c r="D47" s="54" t="s">
        <v>117</v>
      </c>
      <c r="E47" s="55" t="s">
        <v>82</v>
      </c>
      <c r="F47" s="56">
        <v>18</v>
      </c>
      <c r="G47" s="75"/>
      <c r="H47" s="20">
        <f t="shared" si="1"/>
        <v>0</v>
      </c>
    </row>
    <row r="48" spans="1:8" ht="33.75">
      <c r="A48" s="53" t="s">
        <v>118</v>
      </c>
      <c r="B48" s="53" t="s">
        <v>119</v>
      </c>
      <c r="C48" s="53" t="s">
        <v>39</v>
      </c>
      <c r="D48" s="54" t="s">
        <v>120</v>
      </c>
      <c r="E48" s="55" t="s">
        <v>82</v>
      </c>
      <c r="F48" s="56">
        <v>18</v>
      </c>
      <c r="G48" s="75"/>
      <c r="H48" s="20">
        <f t="shared" si="1"/>
        <v>0</v>
      </c>
    </row>
    <row r="49" spans="1:8" ht="22.5">
      <c r="A49" s="53" t="s">
        <v>121</v>
      </c>
      <c r="B49" s="53" t="s">
        <v>122</v>
      </c>
      <c r="C49" s="53" t="s">
        <v>39</v>
      </c>
      <c r="D49" s="54" t="s">
        <v>123</v>
      </c>
      <c r="E49" s="55" t="s">
        <v>98</v>
      </c>
      <c r="F49" s="56">
        <v>178.19</v>
      </c>
      <c r="G49" s="75"/>
      <c r="H49" s="20">
        <f t="shared" si="1"/>
        <v>0</v>
      </c>
    </row>
    <row r="50" spans="1:8" s="2" customFormat="1" ht="12.75">
      <c r="A50" s="50"/>
      <c r="B50" s="50"/>
      <c r="C50" s="51" t="s">
        <v>11</v>
      </c>
      <c r="D50" s="52" t="s">
        <v>124</v>
      </c>
      <c r="E50" s="50"/>
      <c r="F50" s="58"/>
      <c r="G50" s="58"/>
      <c r="H50" s="58"/>
    </row>
    <row r="51" spans="1:8" ht="33.75">
      <c r="A51" s="53">
        <v>39</v>
      </c>
      <c r="B51" s="53" t="s">
        <v>126</v>
      </c>
      <c r="C51" s="53" t="s">
        <v>15</v>
      </c>
      <c r="D51" s="54" t="s">
        <v>127</v>
      </c>
      <c r="E51" s="55" t="s">
        <v>17</v>
      </c>
      <c r="F51" s="56">
        <v>215.17</v>
      </c>
      <c r="G51" s="75"/>
      <c r="H51" s="20">
        <f t="shared" si="1"/>
        <v>0</v>
      </c>
    </row>
    <row r="52" spans="1:8" ht="33.75">
      <c r="A52" s="53">
        <v>40</v>
      </c>
      <c r="B52" s="53" t="s">
        <v>129</v>
      </c>
      <c r="C52" s="53" t="s">
        <v>39</v>
      </c>
      <c r="D52" s="54" t="s">
        <v>130</v>
      </c>
      <c r="E52" s="55" t="s">
        <v>17</v>
      </c>
      <c r="F52" s="56">
        <v>250.47</v>
      </c>
      <c r="G52" s="75"/>
      <c r="H52" s="20">
        <f t="shared" si="1"/>
        <v>0</v>
      </c>
    </row>
    <row r="53" spans="1:8" s="2" customFormat="1" ht="12.75">
      <c r="A53" s="50"/>
      <c r="B53" s="50"/>
      <c r="C53" s="51" t="s">
        <v>11</v>
      </c>
      <c r="D53" s="52" t="s">
        <v>131</v>
      </c>
      <c r="E53" s="50"/>
      <c r="F53" s="58"/>
      <c r="G53" s="58"/>
      <c r="H53" s="58"/>
    </row>
    <row r="54" spans="1:8" s="2" customFormat="1" ht="45">
      <c r="A54" s="50"/>
      <c r="B54" s="50"/>
      <c r="C54" s="51" t="s">
        <v>11</v>
      </c>
      <c r="D54" s="52" t="s">
        <v>132</v>
      </c>
      <c r="E54" s="50"/>
      <c r="F54" s="58"/>
      <c r="G54" s="58"/>
      <c r="H54" s="58"/>
    </row>
    <row r="55" spans="1:8" ht="33.75">
      <c r="A55" s="53">
        <v>41</v>
      </c>
      <c r="B55" s="53" t="s">
        <v>134</v>
      </c>
      <c r="C55" s="53" t="s">
        <v>15</v>
      </c>
      <c r="D55" s="54" t="s">
        <v>135</v>
      </c>
      <c r="E55" s="55" t="s">
        <v>30</v>
      </c>
      <c r="F55" s="56">
        <v>0.25</v>
      </c>
      <c r="G55" s="75"/>
      <c r="H55" s="20">
        <f t="shared" si="1"/>
        <v>0</v>
      </c>
    </row>
    <row r="56" spans="1:8" ht="45">
      <c r="A56" s="53">
        <v>42</v>
      </c>
      <c r="B56" s="53" t="s">
        <v>137</v>
      </c>
      <c r="C56" s="53" t="s">
        <v>138</v>
      </c>
      <c r="D56" s="54" t="s">
        <v>139</v>
      </c>
      <c r="E56" s="55" t="s">
        <v>30</v>
      </c>
      <c r="F56" s="56">
        <v>194.66</v>
      </c>
      <c r="G56" s="75"/>
      <c r="H56" s="20">
        <f t="shared" si="1"/>
        <v>0</v>
      </c>
    </row>
    <row r="57" spans="1:8" ht="22.5">
      <c r="A57" s="53">
        <v>43</v>
      </c>
      <c r="B57" s="53" t="s">
        <v>141</v>
      </c>
      <c r="C57" s="53" t="s">
        <v>142</v>
      </c>
      <c r="D57" s="54" t="s">
        <v>143</v>
      </c>
      <c r="E57" s="55" t="s">
        <v>17</v>
      </c>
      <c r="F57" s="56">
        <v>159.77</v>
      </c>
      <c r="G57" s="75"/>
      <c r="H57" s="20">
        <f t="shared" si="1"/>
        <v>0</v>
      </c>
    </row>
    <row r="58" spans="1:8" ht="45">
      <c r="A58" s="53">
        <v>44</v>
      </c>
      <c r="B58" s="53" t="s">
        <v>145</v>
      </c>
      <c r="C58" s="53" t="s">
        <v>142</v>
      </c>
      <c r="D58" s="54" t="s">
        <v>146</v>
      </c>
      <c r="E58" s="55" t="s">
        <v>17</v>
      </c>
      <c r="F58" s="56">
        <v>316.55</v>
      </c>
      <c r="G58" s="75"/>
      <c r="H58" s="20">
        <f t="shared" si="1"/>
        <v>0</v>
      </c>
    </row>
    <row r="59" spans="1:8" ht="45">
      <c r="A59" s="53">
        <v>45</v>
      </c>
      <c r="B59" s="53" t="s">
        <v>148</v>
      </c>
      <c r="C59" s="53" t="s">
        <v>142</v>
      </c>
      <c r="D59" s="54" t="s">
        <v>149</v>
      </c>
      <c r="E59" s="55" t="s">
        <v>17</v>
      </c>
      <c r="F59" s="56">
        <v>316.55</v>
      </c>
      <c r="G59" s="75"/>
      <c r="H59" s="20">
        <f t="shared" si="1"/>
        <v>0</v>
      </c>
    </row>
    <row r="60" spans="1:8" ht="56.25">
      <c r="A60" s="53">
        <v>46</v>
      </c>
      <c r="B60" s="53" t="s">
        <v>151</v>
      </c>
      <c r="C60" s="53" t="s">
        <v>152</v>
      </c>
      <c r="D60" s="54" t="s">
        <v>153</v>
      </c>
      <c r="E60" s="55" t="s">
        <v>17</v>
      </c>
      <c r="F60" s="56">
        <v>316.55</v>
      </c>
      <c r="G60" s="75"/>
      <c r="H60" s="20">
        <f t="shared" si="1"/>
        <v>0</v>
      </c>
    </row>
    <row r="61" spans="1:8" ht="56.25">
      <c r="A61" s="53">
        <v>47</v>
      </c>
      <c r="B61" s="53" t="s">
        <v>151</v>
      </c>
      <c r="C61" s="53" t="s">
        <v>152</v>
      </c>
      <c r="D61" s="54" t="s">
        <v>155</v>
      </c>
      <c r="E61" s="55" t="s">
        <v>17</v>
      </c>
      <c r="F61" s="56">
        <v>412.82</v>
      </c>
      <c r="G61" s="75"/>
      <c r="H61" s="20">
        <f t="shared" si="1"/>
        <v>0</v>
      </c>
    </row>
    <row r="62" spans="1:8" ht="33.75">
      <c r="A62" s="53">
        <v>48</v>
      </c>
      <c r="B62" s="53" t="s">
        <v>157</v>
      </c>
      <c r="C62" s="53" t="s">
        <v>152</v>
      </c>
      <c r="D62" s="54" t="s">
        <v>158</v>
      </c>
      <c r="E62" s="55" t="s">
        <v>17</v>
      </c>
      <c r="F62" s="56">
        <v>412.82</v>
      </c>
      <c r="G62" s="75"/>
      <c r="H62" s="20">
        <f t="shared" si="1"/>
        <v>0</v>
      </c>
    </row>
    <row r="63" spans="1:8" ht="22.5">
      <c r="A63" s="53">
        <v>49</v>
      </c>
      <c r="B63" s="53" t="s">
        <v>160</v>
      </c>
      <c r="C63" s="53" t="s">
        <v>152</v>
      </c>
      <c r="D63" s="54" t="s">
        <v>161</v>
      </c>
      <c r="E63" s="55" t="s">
        <v>17</v>
      </c>
      <c r="F63" s="56">
        <v>316.55</v>
      </c>
      <c r="G63" s="75"/>
      <c r="H63" s="20">
        <f t="shared" si="1"/>
        <v>0</v>
      </c>
    </row>
    <row r="64" spans="1:8" ht="22.5">
      <c r="A64" s="53">
        <v>50</v>
      </c>
      <c r="B64" s="53" t="s">
        <v>93</v>
      </c>
      <c r="C64" s="53" t="s">
        <v>152</v>
      </c>
      <c r="D64" s="54" t="s">
        <v>163</v>
      </c>
      <c r="E64" s="55" t="s">
        <v>17</v>
      </c>
      <c r="F64" s="56">
        <v>39</v>
      </c>
      <c r="G64" s="75"/>
      <c r="H64" s="20">
        <f t="shared" si="1"/>
        <v>0</v>
      </c>
    </row>
    <row r="65" spans="1:8" ht="33.75">
      <c r="A65" s="53">
        <v>51</v>
      </c>
      <c r="B65" s="53" t="s">
        <v>165</v>
      </c>
      <c r="C65" s="53" t="s">
        <v>152</v>
      </c>
      <c r="D65" s="54" t="s">
        <v>166</v>
      </c>
      <c r="E65" s="55" t="s">
        <v>17</v>
      </c>
      <c r="F65" s="56">
        <v>39</v>
      </c>
      <c r="G65" s="75"/>
      <c r="H65" s="20">
        <f t="shared" si="1"/>
        <v>0</v>
      </c>
    </row>
    <row r="66" spans="1:8" ht="33.75">
      <c r="A66" s="53">
        <v>52</v>
      </c>
      <c r="B66" s="53" t="s">
        <v>168</v>
      </c>
      <c r="C66" s="53" t="s">
        <v>138</v>
      </c>
      <c r="D66" s="54" t="s">
        <v>169</v>
      </c>
      <c r="E66" s="55" t="s">
        <v>30</v>
      </c>
      <c r="F66" s="56">
        <v>92.55</v>
      </c>
      <c r="G66" s="75"/>
      <c r="H66" s="20">
        <f t="shared" si="1"/>
        <v>0</v>
      </c>
    </row>
    <row r="67" spans="1:8" ht="22.5">
      <c r="A67" s="53">
        <v>53</v>
      </c>
      <c r="B67" s="53" t="s">
        <v>171</v>
      </c>
      <c r="C67" s="53" t="s">
        <v>25</v>
      </c>
      <c r="D67" s="54" t="s">
        <v>172</v>
      </c>
      <c r="E67" s="55" t="s">
        <v>30</v>
      </c>
      <c r="F67" s="56">
        <v>102.2</v>
      </c>
      <c r="G67" s="75"/>
      <c r="H67" s="20">
        <f t="shared" si="1"/>
        <v>0</v>
      </c>
    </row>
    <row r="68" spans="1:8" ht="33.75">
      <c r="A68" s="53">
        <v>54</v>
      </c>
      <c r="B68" s="53" t="s">
        <v>32</v>
      </c>
      <c r="C68" s="53" t="s">
        <v>25</v>
      </c>
      <c r="D68" s="54" t="s">
        <v>174</v>
      </c>
      <c r="E68" s="55" t="s">
        <v>34</v>
      </c>
      <c r="F68" s="56">
        <v>163.4</v>
      </c>
      <c r="G68" s="75"/>
      <c r="H68" s="20">
        <f t="shared" si="1"/>
        <v>0</v>
      </c>
    </row>
    <row r="69" spans="1:8" ht="22.5">
      <c r="A69" s="53">
        <v>55</v>
      </c>
      <c r="B69" s="53" t="s">
        <v>176</v>
      </c>
      <c r="C69" s="53" t="s">
        <v>25</v>
      </c>
      <c r="D69" s="54" t="s">
        <v>177</v>
      </c>
      <c r="E69" s="55" t="s">
        <v>17</v>
      </c>
      <c r="F69" s="56">
        <v>3421.4</v>
      </c>
      <c r="G69" s="75"/>
      <c r="H69" s="20">
        <f t="shared" si="1"/>
        <v>0</v>
      </c>
    </row>
    <row r="70" spans="1:8" ht="33.75">
      <c r="A70" s="53">
        <v>56</v>
      </c>
      <c r="B70" s="53" t="s">
        <v>32</v>
      </c>
      <c r="C70" s="53" t="s">
        <v>25</v>
      </c>
      <c r="D70" s="54" t="s">
        <v>179</v>
      </c>
      <c r="E70" s="55" t="s">
        <v>27</v>
      </c>
      <c r="F70" s="56">
        <v>1</v>
      </c>
      <c r="G70" s="75"/>
      <c r="H70" s="20">
        <f t="shared" si="1"/>
        <v>0</v>
      </c>
    </row>
    <row r="71" spans="1:8" ht="33.75">
      <c r="A71" s="53">
        <v>57</v>
      </c>
      <c r="B71" s="53" t="s">
        <v>87</v>
      </c>
      <c r="C71" s="53" t="s">
        <v>152</v>
      </c>
      <c r="D71" s="54" t="s">
        <v>88</v>
      </c>
      <c r="E71" s="55" t="s">
        <v>17</v>
      </c>
      <c r="F71" s="56">
        <v>2244.89</v>
      </c>
      <c r="G71" s="75"/>
      <c r="H71" s="20">
        <f t="shared" si="1"/>
        <v>0</v>
      </c>
    </row>
    <row r="72" spans="1:8" ht="33.75">
      <c r="A72" s="53">
        <v>58</v>
      </c>
      <c r="B72" s="53" t="s">
        <v>90</v>
      </c>
      <c r="C72" s="53" t="s">
        <v>152</v>
      </c>
      <c r="D72" s="54" t="s">
        <v>182</v>
      </c>
      <c r="E72" s="55" t="s">
        <v>17</v>
      </c>
      <c r="F72" s="56">
        <v>2244.89</v>
      </c>
      <c r="G72" s="75"/>
      <c r="H72" s="20">
        <f t="shared" si="1"/>
        <v>0</v>
      </c>
    </row>
    <row r="73" spans="1:8" ht="33.75">
      <c r="A73" s="53">
        <v>59</v>
      </c>
      <c r="B73" s="53" t="s">
        <v>96</v>
      </c>
      <c r="C73" s="53" t="s">
        <v>152</v>
      </c>
      <c r="D73" s="54" t="s">
        <v>97</v>
      </c>
      <c r="E73" s="55" t="s">
        <v>98</v>
      </c>
      <c r="F73" s="56">
        <v>307.3</v>
      </c>
      <c r="G73" s="75"/>
      <c r="H73" s="20">
        <f t="shared" si="1"/>
        <v>0</v>
      </c>
    </row>
    <row r="74" spans="1:8" ht="33.75">
      <c r="A74" s="53">
        <v>60</v>
      </c>
      <c r="B74" s="53" t="s">
        <v>185</v>
      </c>
      <c r="C74" s="53" t="s">
        <v>152</v>
      </c>
      <c r="D74" s="54" t="s">
        <v>186</v>
      </c>
      <c r="E74" s="55" t="s">
        <v>17</v>
      </c>
      <c r="F74" s="56">
        <v>1922.5</v>
      </c>
      <c r="G74" s="75"/>
      <c r="H74" s="20">
        <f t="shared" si="1"/>
        <v>0</v>
      </c>
    </row>
    <row r="75" spans="1:8" ht="45">
      <c r="A75" s="53">
        <v>61</v>
      </c>
      <c r="B75" s="53" t="s">
        <v>188</v>
      </c>
      <c r="C75" s="53" t="s">
        <v>152</v>
      </c>
      <c r="D75" s="54" t="s">
        <v>189</v>
      </c>
      <c r="E75" s="55" t="s">
        <v>47</v>
      </c>
      <c r="F75" s="56">
        <v>7690.01</v>
      </c>
      <c r="G75" s="75"/>
      <c r="H75" s="20">
        <f t="shared" si="1"/>
        <v>0</v>
      </c>
    </row>
    <row r="76" spans="1:8" ht="33.75">
      <c r="A76" s="53">
        <v>62</v>
      </c>
      <c r="B76" s="53" t="s">
        <v>157</v>
      </c>
      <c r="C76" s="53" t="s">
        <v>152</v>
      </c>
      <c r="D76" s="54" t="s">
        <v>158</v>
      </c>
      <c r="E76" s="55" t="s">
        <v>17</v>
      </c>
      <c r="F76" s="56">
        <v>1922.51</v>
      </c>
      <c r="G76" s="75"/>
      <c r="H76" s="20">
        <f t="shared" si="1"/>
        <v>0</v>
      </c>
    </row>
    <row r="77" spans="1:8" ht="33.75">
      <c r="A77" s="53">
        <v>63</v>
      </c>
      <c r="B77" s="53" t="s">
        <v>192</v>
      </c>
      <c r="C77" s="53" t="s">
        <v>152</v>
      </c>
      <c r="D77" s="54" t="s">
        <v>193</v>
      </c>
      <c r="E77" s="55" t="s">
        <v>98</v>
      </c>
      <c r="F77" s="56">
        <v>1310.85</v>
      </c>
      <c r="G77" s="75"/>
      <c r="H77" s="20">
        <f t="shared" si="1"/>
        <v>0</v>
      </c>
    </row>
    <row r="78" spans="1:8" ht="33.75">
      <c r="A78" s="53">
        <v>64</v>
      </c>
      <c r="B78" s="53" t="s">
        <v>93</v>
      </c>
      <c r="C78" s="53" t="s">
        <v>152</v>
      </c>
      <c r="D78" s="54" t="s">
        <v>195</v>
      </c>
      <c r="E78" s="55" t="s">
        <v>17</v>
      </c>
      <c r="F78" s="56">
        <v>322.39</v>
      </c>
      <c r="G78" s="75"/>
      <c r="H78" s="20">
        <f t="shared" si="1"/>
        <v>0</v>
      </c>
    </row>
    <row r="79" spans="1:8" ht="33.75">
      <c r="A79" s="53">
        <v>65</v>
      </c>
      <c r="B79" s="53" t="s">
        <v>165</v>
      </c>
      <c r="C79" s="53" t="s">
        <v>152</v>
      </c>
      <c r="D79" s="54" t="s">
        <v>166</v>
      </c>
      <c r="E79" s="55" t="s">
        <v>17</v>
      </c>
      <c r="F79" s="56">
        <v>322.39</v>
      </c>
      <c r="G79" s="75"/>
      <c r="H79" s="20">
        <f t="shared" si="1"/>
        <v>0</v>
      </c>
    </row>
    <row r="80" spans="1:8" ht="22.5">
      <c r="A80" s="53">
        <v>66</v>
      </c>
      <c r="B80" s="53" t="s">
        <v>198</v>
      </c>
      <c r="C80" s="53" t="s">
        <v>15</v>
      </c>
      <c r="D80" s="54" t="s">
        <v>199</v>
      </c>
      <c r="E80" s="55" t="s">
        <v>82</v>
      </c>
      <c r="F80" s="56">
        <v>17</v>
      </c>
      <c r="G80" s="75"/>
      <c r="H80" s="20">
        <f t="shared" si="1"/>
        <v>0</v>
      </c>
    </row>
    <row r="81" spans="1:8" ht="22.5">
      <c r="A81" s="53">
        <v>67</v>
      </c>
      <c r="B81" s="53" t="s">
        <v>201</v>
      </c>
      <c r="C81" s="53" t="s">
        <v>152</v>
      </c>
      <c r="D81" s="54" t="s">
        <v>202</v>
      </c>
      <c r="E81" s="55" t="s">
        <v>82</v>
      </c>
      <c r="F81" s="56">
        <v>17</v>
      </c>
      <c r="G81" s="75"/>
      <c r="H81" s="20">
        <f t="shared" si="1"/>
        <v>0</v>
      </c>
    </row>
    <row r="82" spans="1:8" s="2" customFormat="1" ht="22.5">
      <c r="A82" s="50"/>
      <c r="B82" s="50"/>
      <c r="C82" s="51" t="s">
        <v>11</v>
      </c>
      <c r="D82" s="52" t="s">
        <v>203</v>
      </c>
      <c r="E82" s="50"/>
      <c r="F82" s="58"/>
      <c r="G82" s="50"/>
      <c r="H82" s="58"/>
    </row>
    <row r="83" spans="1:8" ht="56.25">
      <c r="A83" s="53">
        <v>68</v>
      </c>
      <c r="B83" s="53" t="s">
        <v>205</v>
      </c>
      <c r="C83" s="53" t="s">
        <v>152</v>
      </c>
      <c r="D83" s="54" t="s">
        <v>206</v>
      </c>
      <c r="E83" s="55" t="s">
        <v>17</v>
      </c>
      <c r="F83" s="56">
        <v>2244.89</v>
      </c>
      <c r="G83" s="75"/>
      <c r="H83" s="20">
        <f aca="true" t="shared" si="2" ref="H83:H146">ROUND(F83*G83,2)</f>
        <v>0</v>
      </c>
    </row>
    <row r="84" spans="1:8" ht="56.25">
      <c r="A84" s="53">
        <v>69</v>
      </c>
      <c r="B84" s="53" t="s">
        <v>208</v>
      </c>
      <c r="C84" s="53" t="s">
        <v>152</v>
      </c>
      <c r="D84" s="54" t="s">
        <v>209</v>
      </c>
      <c r="E84" s="55" t="s">
        <v>17</v>
      </c>
      <c r="F84" s="56">
        <v>1922.51</v>
      </c>
      <c r="G84" s="75"/>
      <c r="H84" s="20">
        <f t="shared" si="2"/>
        <v>0</v>
      </c>
    </row>
    <row r="85" spans="1:8" ht="45">
      <c r="A85" s="53">
        <v>70</v>
      </c>
      <c r="B85" s="53" t="s">
        <v>211</v>
      </c>
      <c r="C85" s="53" t="s">
        <v>152</v>
      </c>
      <c r="D85" s="54" t="s">
        <v>212</v>
      </c>
      <c r="E85" s="55" t="s">
        <v>17</v>
      </c>
      <c r="F85" s="56">
        <v>322.39</v>
      </c>
      <c r="G85" s="75"/>
      <c r="H85" s="20">
        <f t="shared" si="2"/>
        <v>0</v>
      </c>
    </row>
    <row r="86" spans="1:8" ht="33.75">
      <c r="A86" s="53">
        <v>71</v>
      </c>
      <c r="B86" s="53" t="s">
        <v>106</v>
      </c>
      <c r="C86" s="53" t="s">
        <v>152</v>
      </c>
      <c r="D86" s="54" t="s">
        <v>214</v>
      </c>
      <c r="E86" s="55" t="s">
        <v>17</v>
      </c>
      <c r="F86" s="56">
        <v>1318.11</v>
      </c>
      <c r="G86" s="75"/>
      <c r="H86" s="20">
        <f t="shared" si="2"/>
        <v>0</v>
      </c>
    </row>
    <row r="87" spans="1:8" ht="33.75">
      <c r="A87" s="53">
        <v>72</v>
      </c>
      <c r="B87" s="53" t="s">
        <v>106</v>
      </c>
      <c r="C87" s="53" t="s">
        <v>152</v>
      </c>
      <c r="D87" s="54" t="s">
        <v>216</v>
      </c>
      <c r="E87" s="55" t="s">
        <v>17</v>
      </c>
      <c r="F87" s="56">
        <v>413.07</v>
      </c>
      <c r="G87" s="75"/>
      <c r="H87" s="20">
        <f t="shared" si="2"/>
        <v>0</v>
      </c>
    </row>
    <row r="88" spans="1:8" ht="33.75">
      <c r="A88" s="53">
        <v>73</v>
      </c>
      <c r="B88" s="53" t="s">
        <v>106</v>
      </c>
      <c r="C88" s="53" t="s">
        <v>152</v>
      </c>
      <c r="D88" s="54" t="s">
        <v>218</v>
      </c>
      <c r="E88" s="55" t="s">
        <v>17</v>
      </c>
      <c r="F88" s="56">
        <v>513.88</v>
      </c>
      <c r="G88" s="75"/>
      <c r="H88" s="20">
        <f t="shared" si="2"/>
        <v>0</v>
      </c>
    </row>
    <row r="89" spans="1:8" ht="101.25">
      <c r="A89" s="53">
        <v>74</v>
      </c>
      <c r="B89" s="53" t="s">
        <v>220</v>
      </c>
      <c r="C89" s="53" t="s">
        <v>152</v>
      </c>
      <c r="D89" s="54" t="s">
        <v>221</v>
      </c>
      <c r="E89" s="55" t="s">
        <v>17</v>
      </c>
      <c r="F89" s="56">
        <v>436.3</v>
      </c>
      <c r="G89" s="75"/>
      <c r="H89" s="20">
        <f t="shared" si="2"/>
        <v>0</v>
      </c>
    </row>
    <row r="90" spans="1:8" ht="56.25">
      <c r="A90" s="53">
        <v>75</v>
      </c>
      <c r="B90" s="53" t="s">
        <v>223</v>
      </c>
      <c r="C90" s="53" t="s">
        <v>152</v>
      </c>
      <c r="D90" s="54" t="s">
        <v>224</v>
      </c>
      <c r="E90" s="55" t="s">
        <v>17</v>
      </c>
      <c r="F90" s="56">
        <v>436.3</v>
      </c>
      <c r="G90" s="75"/>
      <c r="H90" s="20">
        <f t="shared" si="2"/>
        <v>0</v>
      </c>
    </row>
    <row r="91" spans="1:8" s="2" customFormat="1" ht="22.5">
      <c r="A91" s="50"/>
      <c r="B91" s="50"/>
      <c r="C91" s="51" t="s">
        <v>11</v>
      </c>
      <c r="D91" s="52" t="s">
        <v>225</v>
      </c>
      <c r="E91" s="50"/>
      <c r="F91" s="58"/>
      <c r="G91" s="58"/>
      <c r="H91" s="58"/>
    </row>
    <row r="92" spans="1:8" ht="22.5">
      <c r="A92" s="53">
        <v>76</v>
      </c>
      <c r="B92" s="53" t="s">
        <v>227</v>
      </c>
      <c r="C92" s="53" t="s">
        <v>15</v>
      </c>
      <c r="D92" s="54" t="s">
        <v>228</v>
      </c>
      <c r="E92" s="55" t="s">
        <v>98</v>
      </c>
      <c r="F92" s="56">
        <v>497.32</v>
      </c>
      <c r="G92" s="75"/>
      <c r="H92" s="20">
        <f t="shared" si="2"/>
        <v>0</v>
      </c>
    </row>
    <row r="93" spans="1:8" ht="33.75">
      <c r="A93" s="53">
        <v>77</v>
      </c>
      <c r="B93" s="53" t="s">
        <v>28</v>
      </c>
      <c r="C93" s="53" t="s">
        <v>25</v>
      </c>
      <c r="D93" s="54" t="s">
        <v>29</v>
      </c>
      <c r="E93" s="55" t="s">
        <v>30</v>
      </c>
      <c r="F93" s="56">
        <v>6.714</v>
      </c>
      <c r="G93" s="75"/>
      <c r="H93" s="20">
        <f t="shared" si="2"/>
        <v>0</v>
      </c>
    </row>
    <row r="94" spans="1:8" ht="12.75">
      <c r="A94" s="53" t="s">
        <v>230</v>
      </c>
      <c r="B94" s="53" t="s">
        <v>24</v>
      </c>
      <c r="C94" s="53" t="s">
        <v>25</v>
      </c>
      <c r="D94" s="54" t="s">
        <v>231</v>
      </c>
      <c r="E94" s="55" t="s">
        <v>34</v>
      </c>
      <c r="F94" s="56">
        <v>4.7</v>
      </c>
      <c r="G94" s="75"/>
      <c r="H94" s="20">
        <f t="shared" si="2"/>
        <v>0</v>
      </c>
    </row>
    <row r="95" spans="1:8" ht="56.25">
      <c r="A95" s="53" t="s">
        <v>232</v>
      </c>
      <c r="B95" s="53" t="s">
        <v>24</v>
      </c>
      <c r="C95" s="53" t="s">
        <v>233</v>
      </c>
      <c r="D95" s="54" t="s">
        <v>234</v>
      </c>
      <c r="E95" s="55" t="s">
        <v>235</v>
      </c>
      <c r="F95" s="56">
        <v>497.32</v>
      </c>
      <c r="G95" s="75"/>
      <c r="H95" s="20">
        <f t="shared" si="2"/>
        <v>0</v>
      </c>
    </row>
    <row r="96" spans="1:8" ht="22.5">
      <c r="A96" s="53" t="s">
        <v>236</v>
      </c>
      <c r="B96" s="53" t="s">
        <v>237</v>
      </c>
      <c r="C96" s="53" t="s">
        <v>233</v>
      </c>
      <c r="D96" s="54" t="s">
        <v>238</v>
      </c>
      <c r="E96" s="55" t="s">
        <v>82</v>
      </c>
      <c r="F96" s="56">
        <v>16</v>
      </c>
      <c r="G96" s="75"/>
      <c r="H96" s="20">
        <f t="shared" si="2"/>
        <v>0</v>
      </c>
    </row>
    <row r="97" spans="1:8" ht="22.5">
      <c r="A97" s="53" t="s">
        <v>239</v>
      </c>
      <c r="B97" s="53" t="s">
        <v>240</v>
      </c>
      <c r="C97" s="53" t="s">
        <v>233</v>
      </c>
      <c r="D97" s="54" t="s">
        <v>241</v>
      </c>
      <c r="E97" s="55" t="s">
        <v>82</v>
      </c>
      <c r="F97" s="56">
        <v>190</v>
      </c>
      <c r="G97" s="75"/>
      <c r="H97" s="20">
        <f t="shared" si="2"/>
        <v>0</v>
      </c>
    </row>
    <row r="98" spans="1:8" s="2" customFormat="1" ht="33.75">
      <c r="A98" s="50"/>
      <c r="B98" s="50"/>
      <c r="C98" s="51" t="s">
        <v>11</v>
      </c>
      <c r="D98" s="52" t="s">
        <v>242</v>
      </c>
      <c r="E98" s="50"/>
      <c r="F98" s="58"/>
      <c r="G98" s="58"/>
      <c r="H98" s="58"/>
    </row>
    <row r="99" spans="1:8" ht="22.5">
      <c r="A99" s="53" t="s">
        <v>243</v>
      </c>
      <c r="B99" s="53" t="s">
        <v>244</v>
      </c>
      <c r="C99" s="53" t="s">
        <v>15</v>
      </c>
      <c r="D99" s="54" t="s">
        <v>245</v>
      </c>
      <c r="E99" s="55" t="s">
        <v>82</v>
      </c>
      <c r="F99" s="56">
        <v>1</v>
      </c>
      <c r="G99" s="75"/>
      <c r="H99" s="20">
        <f t="shared" si="2"/>
        <v>0</v>
      </c>
    </row>
    <row r="100" spans="1:8" ht="22.5">
      <c r="A100" s="53" t="s">
        <v>246</v>
      </c>
      <c r="B100" s="53" t="s">
        <v>247</v>
      </c>
      <c r="C100" s="53" t="s">
        <v>15</v>
      </c>
      <c r="D100" s="54" t="s">
        <v>248</v>
      </c>
      <c r="E100" s="55" t="s">
        <v>82</v>
      </c>
      <c r="F100" s="56">
        <v>8.4</v>
      </c>
      <c r="G100" s="75"/>
      <c r="H100" s="20">
        <f t="shared" si="2"/>
        <v>0</v>
      </c>
    </row>
    <row r="101" spans="1:8" ht="22.5">
      <c r="A101" s="53" t="s">
        <v>249</v>
      </c>
      <c r="B101" s="53" t="s">
        <v>250</v>
      </c>
      <c r="C101" s="53" t="s">
        <v>15</v>
      </c>
      <c r="D101" s="54" t="s">
        <v>251</v>
      </c>
      <c r="E101" s="55" t="s">
        <v>17</v>
      </c>
      <c r="F101" s="56">
        <v>8.48</v>
      </c>
      <c r="G101" s="75"/>
      <c r="H101" s="20">
        <f t="shared" si="2"/>
        <v>0</v>
      </c>
    </row>
    <row r="102" spans="1:8" ht="33.75">
      <c r="A102" s="53" t="s">
        <v>252</v>
      </c>
      <c r="B102" s="53" t="s">
        <v>32</v>
      </c>
      <c r="C102" s="53" t="s">
        <v>233</v>
      </c>
      <c r="D102" s="54" t="s">
        <v>253</v>
      </c>
      <c r="E102" s="55" t="s">
        <v>17</v>
      </c>
      <c r="F102" s="56">
        <v>38</v>
      </c>
      <c r="G102" s="75"/>
      <c r="H102" s="20">
        <f t="shared" si="2"/>
        <v>0</v>
      </c>
    </row>
    <row r="103" spans="1:8" ht="22.5">
      <c r="A103" s="53" t="s">
        <v>254</v>
      </c>
      <c r="B103" s="53" t="s">
        <v>255</v>
      </c>
      <c r="C103" s="53" t="s">
        <v>233</v>
      </c>
      <c r="D103" s="54" t="s">
        <v>256</v>
      </c>
      <c r="E103" s="59" t="s">
        <v>257</v>
      </c>
      <c r="F103" s="56">
        <v>36</v>
      </c>
      <c r="G103" s="75"/>
      <c r="H103" s="20">
        <f t="shared" si="2"/>
        <v>0</v>
      </c>
    </row>
    <row r="104" spans="1:8" s="2" customFormat="1" ht="22.5">
      <c r="A104" s="50"/>
      <c r="B104" s="50"/>
      <c r="C104" s="51" t="s">
        <v>11</v>
      </c>
      <c r="D104" s="52" t="s">
        <v>258</v>
      </c>
      <c r="E104" s="50"/>
      <c r="F104" s="58"/>
      <c r="G104" s="58"/>
      <c r="H104" s="58"/>
    </row>
    <row r="105" spans="1:8" ht="22.5">
      <c r="A105" s="53" t="s">
        <v>259</v>
      </c>
      <c r="B105" s="53" t="s">
        <v>260</v>
      </c>
      <c r="C105" s="53" t="s">
        <v>15</v>
      </c>
      <c r="D105" s="54" t="s">
        <v>261</v>
      </c>
      <c r="E105" s="55" t="s">
        <v>98</v>
      </c>
      <c r="F105" s="56">
        <v>15.49</v>
      </c>
      <c r="G105" s="75"/>
      <c r="H105" s="20">
        <f t="shared" si="2"/>
        <v>0</v>
      </c>
    </row>
    <row r="106" spans="1:8" ht="22.5">
      <c r="A106" s="53" t="s">
        <v>262</v>
      </c>
      <c r="B106" s="53" t="s">
        <v>260</v>
      </c>
      <c r="C106" s="53" t="s">
        <v>263</v>
      </c>
      <c r="D106" s="54" t="s">
        <v>264</v>
      </c>
      <c r="E106" s="55" t="s">
        <v>98</v>
      </c>
      <c r="F106" s="56">
        <v>15.49</v>
      </c>
      <c r="G106" s="75"/>
      <c r="H106" s="20">
        <f t="shared" si="2"/>
        <v>0</v>
      </c>
    </row>
    <row r="107" spans="1:8" s="2" customFormat="1" ht="12.75">
      <c r="A107" s="50"/>
      <c r="B107" s="50"/>
      <c r="C107" s="51" t="s">
        <v>11</v>
      </c>
      <c r="D107" s="52" t="s">
        <v>265</v>
      </c>
      <c r="E107" s="50"/>
      <c r="F107" s="58"/>
      <c r="G107" s="58"/>
      <c r="H107" s="58"/>
    </row>
    <row r="108" spans="1:8" ht="22.5">
      <c r="A108" s="53" t="s">
        <v>266</v>
      </c>
      <c r="B108" s="53" t="s">
        <v>267</v>
      </c>
      <c r="C108" s="53" t="s">
        <v>15</v>
      </c>
      <c r="D108" s="54" t="s">
        <v>268</v>
      </c>
      <c r="E108" s="55" t="s">
        <v>98</v>
      </c>
      <c r="F108" s="56">
        <v>219.38</v>
      </c>
      <c r="G108" s="75"/>
      <c r="H108" s="20">
        <f t="shared" si="2"/>
        <v>0</v>
      </c>
    </row>
    <row r="109" spans="1:8" ht="22.5">
      <c r="A109" s="53" t="s">
        <v>269</v>
      </c>
      <c r="B109" s="53" t="s">
        <v>270</v>
      </c>
      <c r="C109" s="53" t="s">
        <v>15</v>
      </c>
      <c r="D109" s="54" t="s">
        <v>271</v>
      </c>
      <c r="E109" s="55" t="s">
        <v>98</v>
      </c>
      <c r="F109" s="56">
        <v>182.6</v>
      </c>
      <c r="G109" s="75"/>
      <c r="H109" s="20">
        <f t="shared" si="2"/>
        <v>0</v>
      </c>
    </row>
    <row r="110" spans="1:8" ht="45">
      <c r="A110" s="53" t="s">
        <v>272</v>
      </c>
      <c r="B110" s="53" t="s">
        <v>273</v>
      </c>
      <c r="C110" s="53" t="s">
        <v>39</v>
      </c>
      <c r="D110" s="54" t="s">
        <v>274</v>
      </c>
      <c r="E110" s="55" t="s">
        <v>98</v>
      </c>
      <c r="F110" s="56">
        <v>219.38</v>
      </c>
      <c r="G110" s="75"/>
      <c r="H110" s="20">
        <f t="shared" si="2"/>
        <v>0</v>
      </c>
    </row>
    <row r="111" spans="1:8" ht="45">
      <c r="A111" s="53" t="s">
        <v>275</v>
      </c>
      <c r="B111" s="53" t="s">
        <v>276</v>
      </c>
      <c r="C111" s="53" t="s">
        <v>39</v>
      </c>
      <c r="D111" s="54" t="s">
        <v>277</v>
      </c>
      <c r="E111" s="55" t="s">
        <v>82</v>
      </c>
      <c r="F111" s="56">
        <v>18</v>
      </c>
      <c r="G111" s="75"/>
      <c r="H111" s="20">
        <f t="shared" si="2"/>
        <v>0</v>
      </c>
    </row>
    <row r="112" spans="1:8" ht="45">
      <c r="A112" s="53" t="s">
        <v>278</v>
      </c>
      <c r="B112" s="53" t="s">
        <v>279</v>
      </c>
      <c r="C112" s="53" t="s">
        <v>39</v>
      </c>
      <c r="D112" s="54" t="s">
        <v>280</v>
      </c>
      <c r="E112" s="55" t="s">
        <v>98</v>
      </c>
      <c r="F112" s="56">
        <v>178.19</v>
      </c>
      <c r="G112" s="75"/>
      <c r="H112" s="20">
        <f t="shared" si="2"/>
        <v>0</v>
      </c>
    </row>
    <row r="113" spans="1:8" s="2" customFormat="1" ht="22.5">
      <c r="A113" s="50"/>
      <c r="B113" s="50"/>
      <c r="C113" s="51" t="s">
        <v>11</v>
      </c>
      <c r="D113" s="52" t="s">
        <v>281</v>
      </c>
      <c r="E113" s="50"/>
      <c r="F113" s="58"/>
      <c r="G113" s="58"/>
      <c r="H113" s="58"/>
    </row>
    <row r="114" spans="1:8" s="2" customFormat="1" ht="33.75">
      <c r="A114" s="50"/>
      <c r="B114" s="50"/>
      <c r="C114" s="51" t="s">
        <v>11</v>
      </c>
      <c r="D114" s="52" t="s">
        <v>282</v>
      </c>
      <c r="E114" s="50"/>
      <c r="F114" s="58"/>
      <c r="G114" s="58"/>
      <c r="H114" s="58"/>
    </row>
    <row r="115" spans="1:8" ht="33.75">
      <c r="A115" s="53" t="s">
        <v>283</v>
      </c>
      <c r="B115" s="53" t="s">
        <v>32</v>
      </c>
      <c r="C115" s="53" t="s">
        <v>233</v>
      </c>
      <c r="D115" s="54" t="s">
        <v>284</v>
      </c>
      <c r="E115" s="55" t="s">
        <v>47</v>
      </c>
      <c r="F115" s="56">
        <v>1</v>
      </c>
      <c r="G115" s="75"/>
      <c r="H115" s="20">
        <f t="shared" si="2"/>
        <v>0</v>
      </c>
    </row>
    <row r="116" spans="1:8" ht="33.75">
      <c r="A116" s="53" t="s">
        <v>285</v>
      </c>
      <c r="B116" s="53" t="s">
        <v>32</v>
      </c>
      <c r="C116" s="53" t="s">
        <v>233</v>
      </c>
      <c r="D116" s="54" t="s">
        <v>286</v>
      </c>
      <c r="E116" s="55" t="s">
        <v>47</v>
      </c>
      <c r="F116" s="56">
        <v>1</v>
      </c>
      <c r="G116" s="75"/>
      <c r="H116" s="20">
        <f t="shared" si="2"/>
        <v>0</v>
      </c>
    </row>
    <row r="117" spans="1:8" ht="33.75">
      <c r="A117" s="53" t="s">
        <v>287</v>
      </c>
      <c r="B117" s="53" t="s">
        <v>32</v>
      </c>
      <c r="C117" s="53" t="s">
        <v>233</v>
      </c>
      <c r="D117" s="54" t="s">
        <v>288</v>
      </c>
      <c r="E117" s="55" t="s">
        <v>47</v>
      </c>
      <c r="F117" s="56">
        <v>9</v>
      </c>
      <c r="G117" s="75"/>
      <c r="H117" s="20">
        <f t="shared" si="2"/>
        <v>0</v>
      </c>
    </row>
    <row r="118" spans="1:8" ht="33.75">
      <c r="A118" s="53" t="s">
        <v>289</v>
      </c>
      <c r="B118" s="53" t="s">
        <v>32</v>
      </c>
      <c r="C118" s="53" t="s">
        <v>233</v>
      </c>
      <c r="D118" s="54" t="s">
        <v>290</v>
      </c>
      <c r="E118" s="55" t="s">
        <v>47</v>
      </c>
      <c r="F118" s="56">
        <v>14</v>
      </c>
      <c r="G118" s="75"/>
      <c r="H118" s="20">
        <f t="shared" si="2"/>
        <v>0</v>
      </c>
    </row>
    <row r="119" spans="1:8" ht="33.75">
      <c r="A119" s="53" t="s">
        <v>291</v>
      </c>
      <c r="B119" s="53" t="s">
        <v>32</v>
      </c>
      <c r="C119" s="53" t="s">
        <v>233</v>
      </c>
      <c r="D119" s="54" t="s">
        <v>292</v>
      </c>
      <c r="E119" s="55" t="s">
        <v>47</v>
      </c>
      <c r="F119" s="56">
        <v>1</v>
      </c>
      <c r="G119" s="75"/>
      <c r="H119" s="20">
        <f t="shared" si="2"/>
        <v>0</v>
      </c>
    </row>
    <row r="120" spans="1:8" ht="33.75">
      <c r="A120" s="53" t="s">
        <v>293</v>
      </c>
      <c r="B120" s="53" t="s">
        <v>32</v>
      </c>
      <c r="C120" s="53" t="s">
        <v>233</v>
      </c>
      <c r="D120" s="54" t="s">
        <v>294</v>
      </c>
      <c r="E120" s="55" t="s">
        <v>47</v>
      </c>
      <c r="F120" s="56">
        <v>10</v>
      </c>
      <c r="G120" s="75"/>
      <c r="H120" s="20">
        <f t="shared" si="2"/>
        <v>0</v>
      </c>
    </row>
    <row r="121" spans="1:8" ht="33.75">
      <c r="A121" s="53" t="s">
        <v>295</v>
      </c>
      <c r="B121" s="53" t="s">
        <v>32</v>
      </c>
      <c r="C121" s="53" t="s">
        <v>233</v>
      </c>
      <c r="D121" s="54" t="s">
        <v>296</v>
      </c>
      <c r="E121" s="55" t="s">
        <v>47</v>
      </c>
      <c r="F121" s="56">
        <v>2</v>
      </c>
      <c r="G121" s="75"/>
      <c r="H121" s="20">
        <f t="shared" si="2"/>
        <v>0</v>
      </c>
    </row>
    <row r="122" spans="1:8" ht="33.75">
      <c r="A122" s="53" t="s">
        <v>297</v>
      </c>
      <c r="B122" s="53" t="s">
        <v>32</v>
      </c>
      <c r="C122" s="53" t="s">
        <v>233</v>
      </c>
      <c r="D122" s="54" t="s">
        <v>298</v>
      </c>
      <c r="E122" s="55" t="s">
        <v>47</v>
      </c>
      <c r="F122" s="56">
        <v>4</v>
      </c>
      <c r="G122" s="75"/>
      <c r="H122" s="20">
        <f t="shared" si="2"/>
        <v>0</v>
      </c>
    </row>
    <row r="123" spans="1:8" ht="33.75">
      <c r="A123" s="53" t="s">
        <v>299</v>
      </c>
      <c r="B123" s="53" t="s">
        <v>32</v>
      </c>
      <c r="C123" s="53" t="s">
        <v>233</v>
      </c>
      <c r="D123" s="54" t="s">
        <v>300</v>
      </c>
      <c r="E123" s="55" t="s">
        <v>47</v>
      </c>
      <c r="F123" s="56">
        <v>1</v>
      </c>
      <c r="G123" s="75"/>
      <c r="H123" s="20">
        <f t="shared" si="2"/>
        <v>0</v>
      </c>
    </row>
    <row r="124" spans="1:8" ht="33.75">
      <c r="A124" s="53" t="s">
        <v>301</v>
      </c>
      <c r="B124" s="53" t="s">
        <v>32</v>
      </c>
      <c r="C124" s="53" t="s">
        <v>233</v>
      </c>
      <c r="D124" s="54" t="s">
        <v>302</v>
      </c>
      <c r="E124" s="55" t="s">
        <v>47</v>
      </c>
      <c r="F124" s="56">
        <v>1</v>
      </c>
      <c r="G124" s="75"/>
      <c r="H124" s="20">
        <f t="shared" si="2"/>
        <v>0</v>
      </c>
    </row>
    <row r="125" spans="1:8" ht="33.75">
      <c r="A125" s="53" t="s">
        <v>303</v>
      </c>
      <c r="B125" s="53" t="s">
        <v>32</v>
      </c>
      <c r="C125" s="53" t="s">
        <v>233</v>
      </c>
      <c r="D125" s="54" t="s">
        <v>304</v>
      </c>
      <c r="E125" s="55" t="s">
        <v>47</v>
      </c>
      <c r="F125" s="56">
        <v>2</v>
      </c>
      <c r="G125" s="75"/>
      <c r="H125" s="20">
        <f t="shared" si="2"/>
        <v>0</v>
      </c>
    </row>
    <row r="126" spans="1:8" ht="33.75">
      <c r="A126" s="53" t="s">
        <v>305</v>
      </c>
      <c r="B126" s="53" t="s">
        <v>306</v>
      </c>
      <c r="C126" s="53" t="s">
        <v>307</v>
      </c>
      <c r="D126" s="54" t="s">
        <v>308</v>
      </c>
      <c r="E126" s="55" t="s">
        <v>17</v>
      </c>
      <c r="F126" s="56">
        <v>1.41</v>
      </c>
      <c r="G126" s="75"/>
      <c r="H126" s="20">
        <f t="shared" si="2"/>
        <v>0</v>
      </c>
    </row>
    <row r="127" spans="1:8" ht="33.75">
      <c r="A127" s="53" t="s">
        <v>309</v>
      </c>
      <c r="B127" s="53" t="s">
        <v>310</v>
      </c>
      <c r="C127" s="53" t="s">
        <v>307</v>
      </c>
      <c r="D127" s="54" t="s">
        <v>311</v>
      </c>
      <c r="E127" s="55" t="s">
        <v>17</v>
      </c>
      <c r="F127" s="56">
        <v>197.13</v>
      </c>
      <c r="G127" s="75"/>
      <c r="H127" s="20">
        <f t="shared" si="2"/>
        <v>0</v>
      </c>
    </row>
    <row r="128" spans="1:8" ht="33.75">
      <c r="A128" s="53" t="s">
        <v>312</v>
      </c>
      <c r="B128" s="53" t="s">
        <v>313</v>
      </c>
      <c r="C128" s="53" t="s">
        <v>307</v>
      </c>
      <c r="D128" s="54" t="s">
        <v>314</v>
      </c>
      <c r="E128" s="55" t="s">
        <v>17</v>
      </c>
      <c r="F128" s="56">
        <v>25.48</v>
      </c>
      <c r="G128" s="75"/>
      <c r="H128" s="20">
        <f t="shared" si="2"/>
        <v>0</v>
      </c>
    </row>
    <row r="129" spans="1:8" ht="33.75">
      <c r="A129" s="53" t="s">
        <v>315</v>
      </c>
      <c r="B129" s="53" t="s">
        <v>316</v>
      </c>
      <c r="C129" s="53" t="s">
        <v>307</v>
      </c>
      <c r="D129" s="54" t="s">
        <v>317</v>
      </c>
      <c r="E129" s="55" t="s">
        <v>17</v>
      </c>
      <c r="F129" s="56">
        <v>10.52</v>
      </c>
      <c r="G129" s="75"/>
      <c r="H129" s="20">
        <f t="shared" si="2"/>
        <v>0</v>
      </c>
    </row>
    <row r="130" spans="1:8" ht="33.75">
      <c r="A130" s="53" t="s">
        <v>318</v>
      </c>
      <c r="B130" s="53" t="s">
        <v>319</v>
      </c>
      <c r="C130" s="53" t="s">
        <v>307</v>
      </c>
      <c r="D130" s="54" t="s">
        <v>320</v>
      </c>
      <c r="E130" s="55" t="s">
        <v>17</v>
      </c>
      <c r="F130" s="56">
        <v>0.8</v>
      </c>
      <c r="G130" s="75"/>
      <c r="H130" s="20">
        <f t="shared" si="2"/>
        <v>0</v>
      </c>
    </row>
    <row r="131" spans="1:8" ht="33.75">
      <c r="A131" s="53" t="s">
        <v>321</v>
      </c>
      <c r="B131" s="53" t="s">
        <v>28</v>
      </c>
      <c r="C131" s="53" t="s">
        <v>25</v>
      </c>
      <c r="D131" s="54" t="s">
        <v>29</v>
      </c>
      <c r="E131" s="55" t="s">
        <v>30</v>
      </c>
      <c r="F131" s="56">
        <v>11.77</v>
      </c>
      <c r="G131" s="75"/>
      <c r="H131" s="20">
        <f t="shared" si="2"/>
        <v>0</v>
      </c>
    </row>
    <row r="132" spans="1:8" ht="33.75">
      <c r="A132" s="53" t="s">
        <v>322</v>
      </c>
      <c r="B132" s="53" t="s">
        <v>32</v>
      </c>
      <c r="C132" s="53" t="s">
        <v>25</v>
      </c>
      <c r="D132" s="54" t="s">
        <v>323</v>
      </c>
      <c r="E132" s="55" t="s">
        <v>34</v>
      </c>
      <c r="F132" s="56">
        <v>8.24</v>
      </c>
      <c r="G132" s="75"/>
      <c r="H132" s="20">
        <f t="shared" si="2"/>
        <v>0</v>
      </c>
    </row>
    <row r="133" spans="1:8" ht="33.75">
      <c r="A133" s="53" t="s">
        <v>324</v>
      </c>
      <c r="B133" s="53" t="s">
        <v>32</v>
      </c>
      <c r="C133" s="53" t="s">
        <v>233</v>
      </c>
      <c r="D133" s="54" t="s">
        <v>325</v>
      </c>
      <c r="E133" s="55" t="s">
        <v>326</v>
      </c>
      <c r="F133" s="56">
        <v>1</v>
      </c>
      <c r="G133" s="75"/>
      <c r="H133" s="20">
        <f t="shared" si="2"/>
        <v>0</v>
      </c>
    </row>
    <row r="134" spans="1:8" s="2" customFormat="1" ht="33.75">
      <c r="A134" s="50"/>
      <c r="B134" s="50"/>
      <c r="C134" s="51" t="s">
        <v>11</v>
      </c>
      <c r="D134" s="52" t="s">
        <v>327</v>
      </c>
      <c r="E134" s="50"/>
      <c r="F134" s="58"/>
      <c r="G134" s="58"/>
      <c r="H134" s="58"/>
    </row>
    <row r="135" spans="1:8" ht="22.5">
      <c r="A135" s="53" t="s">
        <v>328</v>
      </c>
      <c r="B135" s="53" t="s">
        <v>227</v>
      </c>
      <c r="C135" s="53" t="s">
        <v>15</v>
      </c>
      <c r="D135" s="54" t="s">
        <v>228</v>
      </c>
      <c r="E135" s="55" t="s">
        <v>98</v>
      </c>
      <c r="F135" s="56">
        <v>109.58</v>
      </c>
      <c r="G135" s="75"/>
      <c r="H135" s="20">
        <f t="shared" si="2"/>
        <v>0</v>
      </c>
    </row>
    <row r="136" spans="1:8" ht="33.75">
      <c r="A136" s="53" t="s">
        <v>329</v>
      </c>
      <c r="B136" s="53" t="s">
        <v>28</v>
      </c>
      <c r="C136" s="53" t="s">
        <v>25</v>
      </c>
      <c r="D136" s="54" t="s">
        <v>29</v>
      </c>
      <c r="E136" s="55" t="s">
        <v>30</v>
      </c>
      <c r="F136" s="56">
        <v>1.19</v>
      </c>
      <c r="G136" s="75"/>
      <c r="H136" s="20">
        <f t="shared" si="2"/>
        <v>0</v>
      </c>
    </row>
    <row r="137" spans="1:8" ht="33.75">
      <c r="A137" s="53" t="s">
        <v>330</v>
      </c>
      <c r="B137" s="53" t="s">
        <v>32</v>
      </c>
      <c r="C137" s="53" t="s">
        <v>25</v>
      </c>
      <c r="D137" s="54" t="s">
        <v>331</v>
      </c>
      <c r="E137" s="55" t="s">
        <v>34</v>
      </c>
      <c r="F137" s="56">
        <v>2.13</v>
      </c>
      <c r="G137" s="75"/>
      <c r="H137" s="20">
        <f t="shared" si="2"/>
        <v>0</v>
      </c>
    </row>
    <row r="138" spans="1:8" ht="56.25">
      <c r="A138" s="53" t="s">
        <v>332</v>
      </c>
      <c r="B138" s="53" t="s">
        <v>32</v>
      </c>
      <c r="C138" s="53" t="s">
        <v>233</v>
      </c>
      <c r="D138" s="54" t="s">
        <v>333</v>
      </c>
      <c r="E138" s="55" t="s">
        <v>235</v>
      </c>
      <c r="F138" s="56">
        <v>109.58</v>
      </c>
      <c r="G138" s="75"/>
      <c r="H138" s="20">
        <f t="shared" si="2"/>
        <v>0</v>
      </c>
    </row>
    <row r="139" spans="1:8" ht="22.5">
      <c r="A139" s="53" t="s">
        <v>334</v>
      </c>
      <c r="B139" s="53" t="s">
        <v>237</v>
      </c>
      <c r="C139" s="53" t="s">
        <v>233</v>
      </c>
      <c r="D139" s="54" t="s">
        <v>238</v>
      </c>
      <c r="E139" s="55" t="s">
        <v>82</v>
      </c>
      <c r="F139" s="56">
        <v>3</v>
      </c>
      <c r="G139" s="75"/>
      <c r="H139" s="20">
        <f t="shared" si="2"/>
        <v>0</v>
      </c>
    </row>
    <row r="140" spans="1:8" ht="22.5">
      <c r="A140" s="53" t="s">
        <v>335</v>
      </c>
      <c r="B140" s="53" t="s">
        <v>240</v>
      </c>
      <c r="C140" s="53" t="s">
        <v>233</v>
      </c>
      <c r="D140" s="54" t="s">
        <v>241</v>
      </c>
      <c r="E140" s="55" t="s">
        <v>82</v>
      </c>
      <c r="F140" s="56">
        <v>42</v>
      </c>
      <c r="G140" s="75"/>
      <c r="H140" s="20">
        <f t="shared" si="2"/>
        <v>0</v>
      </c>
    </row>
    <row r="141" spans="1:8" s="2" customFormat="1" ht="22.5">
      <c r="A141" s="50"/>
      <c r="B141" s="50"/>
      <c r="C141" s="51" t="s">
        <v>11</v>
      </c>
      <c r="D141" s="52" t="s">
        <v>336</v>
      </c>
      <c r="E141" s="50"/>
      <c r="F141" s="58"/>
      <c r="G141" s="58"/>
      <c r="H141" s="58"/>
    </row>
    <row r="142" spans="1:8" ht="22.5">
      <c r="A142" s="53" t="s">
        <v>337</v>
      </c>
      <c r="B142" s="53" t="s">
        <v>338</v>
      </c>
      <c r="C142" s="53" t="s">
        <v>15</v>
      </c>
      <c r="D142" s="54" t="s">
        <v>339</v>
      </c>
      <c r="E142" s="55" t="s">
        <v>17</v>
      </c>
      <c r="F142" s="56">
        <v>23.07</v>
      </c>
      <c r="G142" s="75"/>
      <c r="H142" s="20">
        <f t="shared" si="2"/>
        <v>0</v>
      </c>
    </row>
    <row r="143" spans="1:8" ht="33.75">
      <c r="A143" s="53" t="s">
        <v>340</v>
      </c>
      <c r="B143" s="53" t="s">
        <v>28</v>
      </c>
      <c r="C143" s="53" t="s">
        <v>25</v>
      </c>
      <c r="D143" s="54" t="s">
        <v>29</v>
      </c>
      <c r="E143" s="55" t="s">
        <v>30</v>
      </c>
      <c r="F143" s="56">
        <v>0.93</v>
      </c>
      <c r="G143" s="75"/>
      <c r="H143" s="20">
        <f t="shared" si="2"/>
        <v>0</v>
      </c>
    </row>
    <row r="144" spans="1:8" ht="33.75">
      <c r="A144" s="53" t="s">
        <v>341</v>
      </c>
      <c r="B144" s="53" t="s">
        <v>32</v>
      </c>
      <c r="C144" s="53" t="s">
        <v>25</v>
      </c>
      <c r="D144" s="54" t="s">
        <v>342</v>
      </c>
      <c r="E144" s="55" t="s">
        <v>34</v>
      </c>
      <c r="F144" s="56">
        <v>0.65</v>
      </c>
      <c r="G144" s="75"/>
      <c r="H144" s="20">
        <f t="shared" si="2"/>
        <v>0</v>
      </c>
    </row>
    <row r="145" spans="1:8" ht="22.5">
      <c r="A145" s="53" t="s">
        <v>343</v>
      </c>
      <c r="B145" s="53" t="s">
        <v>338</v>
      </c>
      <c r="C145" s="53" t="s">
        <v>233</v>
      </c>
      <c r="D145" s="54" t="s">
        <v>344</v>
      </c>
      <c r="E145" s="55" t="s">
        <v>17</v>
      </c>
      <c r="F145" s="56">
        <v>23.07</v>
      </c>
      <c r="G145" s="75"/>
      <c r="H145" s="20">
        <f t="shared" si="2"/>
        <v>0</v>
      </c>
    </row>
    <row r="146" spans="1:8" ht="33.75">
      <c r="A146" s="53" t="s">
        <v>345</v>
      </c>
      <c r="B146" s="53" t="s">
        <v>32</v>
      </c>
      <c r="C146" s="53" t="s">
        <v>15</v>
      </c>
      <c r="D146" s="54" t="s">
        <v>346</v>
      </c>
      <c r="E146" s="55" t="s">
        <v>27</v>
      </c>
      <c r="F146" s="56">
        <v>1</v>
      </c>
      <c r="G146" s="75"/>
      <c r="H146" s="20">
        <f t="shared" si="2"/>
        <v>0</v>
      </c>
    </row>
    <row r="147" spans="1:8" ht="22.5">
      <c r="A147" s="53" t="s">
        <v>347</v>
      </c>
      <c r="B147" s="53" t="s">
        <v>348</v>
      </c>
      <c r="C147" s="53" t="s">
        <v>233</v>
      </c>
      <c r="D147" s="54" t="s">
        <v>349</v>
      </c>
      <c r="E147" s="55" t="s">
        <v>17</v>
      </c>
      <c r="F147" s="56">
        <v>2.5</v>
      </c>
      <c r="G147" s="75"/>
      <c r="H147" s="20">
        <f aca="true" t="shared" si="3" ref="H147:H210">ROUND(F147*G147,2)</f>
        <v>0</v>
      </c>
    </row>
    <row r="148" spans="1:8" s="2" customFormat="1" ht="12.75">
      <c r="A148" s="18"/>
      <c r="B148" s="18"/>
      <c r="C148" s="48" t="s">
        <v>11</v>
      </c>
      <c r="D148" s="49" t="s">
        <v>350</v>
      </c>
      <c r="E148" s="18"/>
      <c r="F148" s="60"/>
      <c r="G148" s="60"/>
      <c r="H148" s="60"/>
    </row>
    <row r="149" spans="1:8" s="2" customFormat="1" ht="22.5">
      <c r="A149" s="50"/>
      <c r="B149" s="50"/>
      <c r="C149" s="51" t="s">
        <v>11</v>
      </c>
      <c r="D149" s="52" t="s">
        <v>351</v>
      </c>
      <c r="E149" s="50"/>
      <c r="F149" s="58"/>
      <c r="G149" s="58"/>
      <c r="H149" s="58"/>
    </row>
    <row r="150" spans="1:8" s="2" customFormat="1" ht="33.75">
      <c r="A150" s="50"/>
      <c r="B150" s="50"/>
      <c r="C150" s="51" t="s">
        <v>11</v>
      </c>
      <c r="D150" s="52" t="s">
        <v>352</v>
      </c>
      <c r="E150" s="50"/>
      <c r="F150" s="58"/>
      <c r="G150" s="58"/>
      <c r="H150" s="58"/>
    </row>
    <row r="151" spans="1:8" ht="33.75">
      <c r="A151" s="53" t="s">
        <v>353</v>
      </c>
      <c r="B151" s="53" t="s">
        <v>32</v>
      </c>
      <c r="C151" s="53" t="s">
        <v>15</v>
      </c>
      <c r="D151" s="54" t="s">
        <v>354</v>
      </c>
      <c r="E151" s="55" t="s">
        <v>27</v>
      </c>
      <c r="F151" s="56">
        <v>1</v>
      </c>
      <c r="G151" s="75"/>
      <c r="H151" s="20">
        <f t="shared" si="3"/>
        <v>0</v>
      </c>
    </row>
    <row r="152" spans="1:8" ht="33.75">
      <c r="A152" s="53" t="s">
        <v>355</v>
      </c>
      <c r="B152" s="53" t="s">
        <v>32</v>
      </c>
      <c r="C152" s="53" t="s">
        <v>263</v>
      </c>
      <c r="D152" s="54" t="s">
        <v>356</v>
      </c>
      <c r="E152" s="55" t="s">
        <v>27</v>
      </c>
      <c r="F152" s="56">
        <v>1</v>
      </c>
      <c r="G152" s="75"/>
      <c r="H152" s="20">
        <f t="shared" si="3"/>
        <v>0</v>
      </c>
    </row>
    <row r="153" spans="1:8" s="2" customFormat="1" ht="12.75">
      <c r="A153" s="50"/>
      <c r="B153" s="50"/>
      <c r="C153" s="51" t="s">
        <v>11</v>
      </c>
      <c r="D153" s="52" t="s">
        <v>357</v>
      </c>
      <c r="E153" s="50"/>
      <c r="F153" s="58"/>
      <c r="G153" s="58"/>
      <c r="H153" s="58"/>
    </row>
    <row r="154" spans="1:8" ht="22.5">
      <c r="A154" s="53" t="s">
        <v>358</v>
      </c>
      <c r="B154" s="53" t="s">
        <v>359</v>
      </c>
      <c r="C154" s="53" t="s">
        <v>15</v>
      </c>
      <c r="D154" s="54" t="s">
        <v>360</v>
      </c>
      <c r="E154" s="55" t="s">
        <v>30</v>
      </c>
      <c r="F154" s="56">
        <v>0.58</v>
      </c>
      <c r="G154" s="75"/>
      <c r="H154" s="20">
        <f t="shared" si="3"/>
        <v>0</v>
      </c>
    </row>
    <row r="155" spans="1:8" ht="33.75">
      <c r="A155" s="53" t="s">
        <v>361</v>
      </c>
      <c r="B155" s="53" t="s">
        <v>362</v>
      </c>
      <c r="C155" s="53" t="s">
        <v>15</v>
      </c>
      <c r="D155" s="54" t="s">
        <v>363</v>
      </c>
      <c r="E155" s="55" t="s">
        <v>30</v>
      </c>
      <c r="F155" s="56">
        <v>0.8</v>
      </c>
      <c r="G155" s="75"/>
      <c r="H155" s="20">
        <f t="shared" si="3"/>
        <v>0</v>
      </c>
    </row>
    <row r="156" spans="1:8" ht="33.75">
      <c r="A156" s="53" t="s">
        <v>364</v>
      </c>
      <c r="B156" s="53" t="s">
        <v>28</v>
      </c>
      <c r="C156" s="53" t="s">
        <v>25</v>
      </c>
      <c r="D156" s="54" t="s">
        <v>29</v>
      </c>
      <c r="E156" s="55" t="s">
        <v>30</v>
      </c>
      <c r="F156" s="56">
        <v>1.38</v>
      </c>
      <c r="G156" s="75"/>
      <c r="H156" s="20">
        <f t="shared" si="3"/>
        <v>0</v>
      </c>
    </row>
    <row r="157" spans="1:8" ht="33.75">
      <c r="A157" s="53" t="s">
        <v>365</v>
      </c>
      <c r="B157" s="53" t="s">
        <v>32</v>
      </c>
      <c r="C157" s="53" t="s">
        <v>25</v>
      </c>
      <c r="D157" s="54" t="s">
        <v>33</v>
      </c>
      <c r="E157" s="55" t="s">
        <v>34</v>
      </c>
      <c r="F157" s="56">
        <v>3.44</v>
      </c>
      <c r="G157" s="75"/>
      <c r="H157" s="20">
        <f t="shared" si="3"/>
        <v>0</v>
      </c>
    </row>
    <row r="158" spans="1:8" ht="45">
      <c r="A158" s="53" t="s">
        <v>366</v>
      </c>
      <c r="B158" s="53" t="s">
        <v>367</v>
      </c>
      <c r="C158" s="53" t="s">
        <v>25</v>
      </c>
      <c r="D158" s="54" t="s">
        <v>368</v>
      </c>
      <c r="E158" s="55" t="s">
        <v>17</v>
      </c>
      <c r="F158" s="56">
        <v>3</v>
      </c>
      <c r="G158" s="75"/>
      <c r="H158" s="20">
        <f t="shared" si="3"/>
        <v>0</v>
      </c>
    </row>
    <row r="159" spans="1:8" ht="33.75">
      <c r="A159" s="53" t="s">
        <v>369</v>
      </c>
      <c r="B159" s="53" t="s">
        <v>370</v>
      </c>
      <c r="C159" s="53" t="s">
        <v>25</v>
      </c>
      <c r="D159" s="54" t="s">
        <v>371</v>
      </c>
      <c r="E159" s="55" t="s">
        <v>17</v>
      </c>
      <c r="F159" s="56">
        <v>3</v>
      </c>
      <c r="G159" s="75"/>
      <c r="H159" s="20">
        <f t="shared" si="3"/>
        <v>0</v>
      </c>
    </row>
    <row r="160" spans="1:8" ht="33.75">
      <c r="A160" s="53" t="s">
        <v>372</v>
      </c>
      <c r="B160" s="53" t="s">
        <v>32</v>
      </c>
      <c r="C160" s="53" t="s">
        <v>25</v>
      </c>
      <c r="D160" s="54" t="s">
        <v>373</v>
      </c>
      <c r="E160" s="55" t="s">
        <v>27</v>
      </c>
      <c r="F160" s="56">
        <v>1</v>
      </c>
      <c r="G160" s="75"/>
      <c r="H160" s="20">
        <f t="shared" si="3"/>
        <v>0</v>
      </c>
    </row>
    <row r="161" spans="1:8" s="2" customFormat="1" ht="12.75">
      <c r="A161" s="50"/>
      <c r="B161" s="50"/>
      <c r="C161" s="51" t="s">
        <v>11</v>
      </c>
      <c r="D161" s="52" t="s">
        <v>374</v>
      </c>
      <c r="E161" s="50"/>
      <c r="F161" s="58"/>
      <c r="G161" s="58"/>
      <c r="H161" s="58"/>
    </row>
    <row r="162" spans="1:8" ht="22.5">
      <c r="A162" s="53" t="s">
        <v>375</v>
      </c>
      <c r="B162" s="53" t="s">
        <v>376</v>
      </c>
      <c r="C162" s="53" t="s">
        <v>15</v>
      </c>
      <c r="D162" s="54" t="s">
        <v>377</v>
      </c>
      <c r="E162" s="55" t="s">
        <v>17</v>
      </c>
      <c r="F162" s="56">
        <v>5.03</v>
      </c>
      <c r="G162" s="75"/>
      <c r="H162" s="20">
        <f t="shared" si="3"/>
        <v>0</v>
      </c>
    </row>
    <row r="163" spans="1:8" ht="22.5">
      <c r="A163" s="53" t="s">
        <v>378</v>
      </c>
      <c r="B163" s="53" t="s">
        <v>379</v>
      </c>
      <c r="C163" s="53" t="s">
        <v>15</v>
      </c>
      <c r="D163" s="54" t="s">
        <v>380</v>
      </c>
      <c r="E163" s="55" t="s">
        <v>30</v>
      </c>
      <c r="F163" s="56">
        <v>0.51</v>
      </c>
      <c r="G163" s="75"/>
      <c r="H163" s="20">
        <f t="shared" si="3"/>
        <v>0</v>
      </c>
    </row>
    <row r="164" spans="1:8" ht="33.75">
      <c r="A164" s="53" t="s">
        <v>381</v>
      </c>
      <c r="B164" s="53" t="s">
        <v>28</v>
      </c>
      <c r="C164" s="53" t="s">
        <v>25</v>
      </c>
      <c r="D164" s="54" t="s">
        <v>29</v>
      </c>
      <c r="E164" s="55" t="s">
        <v>30</v>
      </c>
      <c r="F164" s="56">
        <v>0.61</v>
      </c>
      <c r="G164" s="75"/>
      <c r="H164" s="20">
        <f t="shared" si="3"/>
        <v>0</v>
      </c>
    </row>
    <row r="165" spans="1:8" ht="33.75">
      <c r="A165" s="53" t="s">
        <v>382</v>
      </c>
      <c r="B165" s="53" t="s">
        <v>32</v>
      </c>
      <c r="C165" s="53" t="s">
        <v>25</v>
      </c>
      <c r="D165" s="54" t="s">
        <v>33</v>
      </c>
      <c r="E165" s="55" t="s">
        <v>34</v>
      </c>
      <c r="F165" s="56">
        <v>1.51</v>
      </c>
      <c r="G165" s="75"/>
      <c r="H165" s="20">
        <f t="shared" si="3"/>
        <v>0</v>
      </c>
    </row>
    <row r="166" spans="1:8" ht="33.75">
      <c r="A166" s="53" t="s">
        <v>383</v>
      </c>
      <c r="B166" s="53" t="s">
        <v>384</v>
      </c>
      <c r="C166" s="53" t="s">
        <v>138</v>
      </c>
      <c r="D166" s="54" t="s">
        <v>385</v>
      </c>
      <c r="E166" s="55" t="s">
        <v>30</v>
      </c>
      <c r="F166" s="56">
        <v>2.35</v>
      </c>
      <c r="G166" s="75"/>
      <c r="H166" s="20">
        <f t="shared" si="3"/>
        <v>0</v>
      </c>
    </row>
    <row r="167" spans="1:8" ht="33.75">
      <c r="A167" s="53" t="s">
        <v>386</v>
      </c>
      <c r="B167" s="53" t="s">
        <v>387</v>
      </c>
      <c r="C167" s="53" t="s">
        <v>138</v>
      </c>
      <c r="D167" s="54" t="s">
        <v>388</v>
      </c>
      <c r="E167" s="55" t="s">
        <v>30</v>
      </c>
      <c r="F167" s="56">
        <v>2.35</v>
      </c>
      <c r="G167" s="75"/>
      <c r="H167" s="20">
        <f t="shared" si="3"/>
        <v>0</v>
      </c>
    </row>
    <row r="168" spans="1:8" ht="22.5">
      <c r="A168" s="53" t="s">
        <v>389</v>
      </c>
      <c r="B168" s="53" t="s">
        <v>390</v>
      </c>
      <c r="C168" s="53" t="s">
        <v>25</v>
      </c>
      <c r="D168" s="54" t="s">
        <v>391</v>
      </c>
      <c r="E168" s="55" t="s">
        <v>30</v>
      </c>
      <c r="F168" s="56">
        <v>1.95</v>
      </c>
      <c r="G168" s="75"/>
      <c r="H168" s="20">
        <f t="shared" si="3"/>
        <v>0</v>
      </c>
    </row>
    <row r="169" spans="1:8" ht="22.5">
      <c r="A169" s="53" t="s">
        <v>392</v>
      </c>
      <c r="B169" s="53" t="s">
        <v>393</v>
      </c>
      <c r="C169" s="53" t="s">
        <v>394</v>
      </c>
      <c r="D169" s="54" t="s">
        <v>395</v>
      </c>
      <c r="E169" s="55" t="s">
        <v>30</v>
      </c>
      <c r="F169" s="56">
        <v>0.46</v>
      </c>
      <c r="G169" s="75"/>
      <c r="H169" s="20">
        <f t="shared" si="3"/>
        <v>0</v>
      </c>
    </row>
    <row r="170" spans="1:8" ht="33.75">
      <c r="A170" s="53" t="s">
        <v>396</v>
      </c>
      <c r="B170" s="53" t="s">
        <v>397</v>
      </c>
      <c r="C170" s="53" t="s">
        <v>394</v>
      </c>
      <c r="D170" s="54" t="s">
        <v>398</v>
      </c>
      <c r="E170" s="55" t="s">
        <v>30</v>
      </c>
      <c r="F170" s="56">
        <v>0.53</v>
      </c>
      <c r="G170" s="75"/>
      <c r="H170" s="20">
        <f t="shared" si="3"/>
        <v>0</v>
      </c>
    </row>
    <row r="171" spans="1:8" ht="22.5">
      <c r="A171" s="53" t="s">
        <v>399</v>
      </c>
      <c r="B171" s="53" t="s">
        <v>393</v>
      </c>
      <c r="C171" s="53" t="s">
        <v>394</v>
      </c>
      <c r="D171" s="54" t="s">
        <v>400</v>
      </c>
      <c r="E171" s="55" t="s">
        <v>30</v>
      </c>
      <c r="F171" s="56">
        <v>0.51</v>
      </c>
      <c r="G171" s="75"/>
      <c r="H171" s="20">
        <f t="shared" si="3"/>
        <v>0</v>
      </c>
    </row>
    <row r="172" spans="1:8" ht="22.5">
      <c r="A172" s="53" t="s">
        <v>401</v>
      </c>
      <c r="B172" s="53" t="s">
        <v>402</v>
      </c>
      <c r="C172" s="53" t="s">
        <v>394</v>
      </c>
      <c r="D172" s="54" t="s">
        <v>403</v>
      </c>
      <c r="E172" s="55" t="s">
        <v>17</v>
      </c>
      <c r="F172" s="56">
        <v>5.03</v>
      </c>
      <c r="G172" s="75"/>
      <c r="H172" s="20">
        <f t="shared" si="3"/>
        <v>0</v>
      </c>
    </row>
    <row r="173" spans="1:8" ht="22.5">
      <c r="A173" s="53" t="s">
        <v>404</v>
      </c>
      <c r="B173" s="53" t="s">
        <v>260</v>
      </c>
      <c r="C173" s="53" t="s">
        <v>263</v>
      </c>
      <c r="D173" s="54" t="s">
        <v>405</v>
      </c>
      <c r="E173" s="55" t="s">
        <v>98</v>
      </c>
      <c r="F173" s="56">
        <v>7.2</v>
      </c>
      <c r="G173" s="75"/>
      <c r="H173" s="20">
        <f t="shared" si="3"/>
        <v>0</v>
      </c>
    </row>
    <row r="174" spans="1:8" s="2" customFormat="1" ht="12.75">
      <c r="A174" s="50"/>
      <c r="B174" s="50"/>
      <c r="C174" s="51" t="s">
        <v>11</v>
      </c>
      <c r="D174" s="52" t="s">
        <v>406</v>
      </c>
      <c r="E174" s="50"/>
      <c r="F174" s="58"/>
      <c r="G174" s="58"/>
      <c r="H174" s="58"/>
    </row>
    <row r="175" spans="1:8" ht="33.75">
      <c r="A175" s="53" t="s">
        <v>407</v>
      </c>
      <c r="B175" s="53" t="s">
        <v>32</v>
      </c>
      <c r="C175" s="53" t="s">
        <v>263</v>
      </c>
      <c r="D175" s="54" t="s">
        <v>408</v>
      </c>
      <c r="E175" s="55" t="s">
        <v>27</v>
      </c>
      <c r="F175" s="56">
        <v>3</v>
      </c>
      <c r="G175" s="75"/>
      <c r="H175" s="20">
        <f t="shared" si="3"/>
        <v>0</v>
      </c>
    </row>
    <row r="176" spans="1:8" ht="24" customHeight="1">
      <c r="A176" s="53" t="s">
        <v>409</v>
      </c>
      <c r="B176" s="53" t="s">
        <v>32</v>
      </c>
      <c r="C176" s="53" t="s">
        <v>263</v>
      </c>
      <c r="D176" s="54" t="s">
        <v>410</v>
      </c>
      <c r="E176" s="55" t="s">
        <v>27</v>
      </c>
      <c r="F176" s="56">
        <v>1</v>
      </c>
      <c r="G176" s="75"/>
      <c r="H176" s="20">
        <f t="shared" si="3"/>
        <v>0</v>
      </c>
    </row>
    <row r="177" spans="1:8" ht="22.5" customHeight="1">
      <c r="A177" s="53" t="s">
        <v>411</v>
      </c>
      <c r="B177" s="61" t="s">
        <v>32</v>
      </c>
      <c r="C177" s="61" t="s">
        <v>263</v>
      </c>
      <c r="D177" s="57" t="s">
        <v>412</v>
      </c>
      <c r="E177" s="59" t="s">
        <v>326</v>
      </c>
      <c r="F177" s="56">
        <v>1</v>
      </c>
      <c r="G177" s="75"/>
      <c r="H177" s="20">
        <f t="shared" si="3"/>
        <v>0</v>
      </c>
    </row>
    <row r="178" spans="1:8" s="2" customFormat="1" ht="12.75">
      <c r="A178" s="50"/>
      <c r="B178" s="50"/>
      <c r="C178" s="51" t="s">
        <v>11</v>
      </c>
      <c r="D178" s="52" t="s">
        <v>413</v>
      </c>
      <c r="E178" s="50"/>
      <c r="F178" s="58"/>
      <c r="G178" s="58"/>
      <c r="H178" s="58"/>
    </row>
    <row r="179" spans="1:8" s="2" customFormat="1" ht="45">
      <c r="A179" s="50"/>
      <c r="B179" s="50"/>
      <c r="C179" s="51" t="s">
        <v>11</v>
      </c>
      <c r="D179" s="52" t="s">
        <v>414</v>
      </c>
      <c r="E179" s="50"/>
      <c r="F179" s="58"/>
      <c r="G179" s="58"/>
      <c r="H179" s="58"/>
    </row>
    <row r="180" spans="1:8" s="2" customFormat="1" ht="12.75">
      <c r="A180" s="50"/>
      <c r="B180" s="50"/>
      <c r="C180" s="51" t="s">
        <v>11</v>
      </c>
      <c r="D180" s="52" t="s">
        <v>415</v>
      </c>
      <c r="E180" s="50"/>
      <c r="F180" s="58"/>
      <c r="G180" s="58"/>
      <c r="H180" s="58"/>
    </row>
    <row r="181" spans="1:8" ht="22.5">
      <c r="A181" s="53" t="s">
        <v>416</v>
      </c>
      <c r="B181" s="53" t="s">
        <v>417</v>
      </c>
      <c r="C181" s="53" t="s">
        <v>418</v>
      </c>
      <c r="D181" s="54" t="s">
        <v>419</v>
      </c>
      <c r="E181" s="55" t="s">
        <v>17</v>
      </c>
      <c r="F181" s="56">
        <v>265.04</v>
      </c>
      <c r="G181" s="75"/>
      <c r="H181" s="20">
        <f t="shared" si="3"/>
        <v>0</v>
      </c>
    </row>
    <row r="182" spans="1:8" ht="22.5">
      <c r="A182" s="53" t="s">
        <v>420</v>
      </c>
      <c r="B182" s="53" t="s">
        <v>402</v>
      </c>
      <c r="C182" s="53" t="s">
        <v>418</v>
      </c>
      <c r="D182" s="54" t="s">
        <v>421</v>
      </c>
      <c r="E182" s="55" t="s">
        <v>17</v>
      </c>
      <c r="F182" s="56">
        <v>265.04</v>
      </c>
      <c r="G182" s="75"/>
      <c r="H182" s="20">
        <f t="shared" si="3"/>
        <v>0</v>
      </c>
    </row>
    <row r="183" spans="1:8" s="2" customFormat="1" ht="12.75">
      <c r="A183" s="50"/>
      <c r="B183" s="50"/>
      <c r="C183" s="51" t="s">
        <v>11</v>
      </c>
      <c r="D183" s="52" t="s">
        <v>422</v>
      </c>
      <c r="E183" s="50"/>
      <c r="F183" s="58"/>
      <c r="G183" s="58"/>
      <c r="H183" s="58"/>
    </row>
    <row r="184" spans="1:8" ht="22.5">
      <c r="A184" s="53" t="s">
        <v>423</v>
      </c>
      <c r="B184" s="53" t="s">
        <v>424</v>
      </c>
      <c r="C184" s="53" t="s">
        <v>425</v>
      </c>
      <c r="D184" s="54" t="s">
        <v>426</v>
      </c>
      <c r="E184" s="55" t="s">
        <v>17</v>
      </c>
      <c r="F184" s="56">
        <v>1116.95</v>
      </c>
      <c r="G184" s="75"/>
      <c r="H184" s="20">
        <f t="shared" si="3"/>
        <v>0</v>
      </c>
    </row>
    <row r="185" spans="1:8" ht="22.5">
      <c r="A185" s="53" t="s">
        <v>427</v>
      </c>
      <c r="B185" s="53" t="s">
        <v>428</v>
      </c>
      <c r="C185" s="53" t="s">
        <v>425</v>
      </c>
      <c r="D185" s="54" t="s">
        <v>429</v>
      </c>
      <c r="E185" s="55" t="s">
        <v>17</v>
      </c>
      <c r="F185" s="56">
        <v>1116.95</v>
      </c>
      <c r="G185" s="75"/>
      <c r="H185" s="20">
        <f t="shared" si="3"/>
        <v>0</v>
      </c>
    </row>
    <row r="186" spans="1:8" s="2" customFormat="1" ht="12.75">
      <c r="A186" s="50"/>
      <c r="B186" s="50"/>
      <c r="C186" s="51" t="s">
        <v>11</v>
      </c>
      <c r="D186" s="52" t="s">
        <v>430</v>
      </c>
      <c r="E186" s="50"/>
      <c r="F186" s="58"/>
      <c r="G186" s="58"/>
      <c r="H186" s="58"/>
    </row>
    <row r="187" spans="1:8" ht="45">
      <c r="A187" s="53" t="s">
        <v>431</v>
      </c>
      <c r="B187" s="53" t="s">
        <v>432</v>
      </c>
      <c r="C187" s="53" t="s">
        <v>433</v>
      </c>
      <c r="D187" s="54" t="s">
        <v>434</v>
      </c>
      <c r="E187" s="55" t="s">
        <v>17</v>
      </c>
      <c r="F187" s="56">
        <v>304.78000000000003</v>
      </c>
      <c r="G187" s="75"/>
      <c r="H187" s="20">
        <f t="shared" si="3"/>
        <v>0</v>
      </c>
    </row>
    <row r="188" spans="1:8" s="2" customFormat="1" ht="12.75">
      <c r="A188" s="50"/>
      <c r="B188" s="50"/>
      <c r="C188" s="51" t="s">
        <v>11</v>
      </c>
      <c r="D188" s="52" t="s">
        <v>435</v>
      </c>
      <c r="E188" s="50"/>
      <c r="F188" s="58"/>
      <c r="G188" s="58"/>
      <c r="H188" s="58"/>
    </row>
    <row r="189" spans="1:8" ht="45">
      <c r="A189" s="53" t="s">
        <v>436</v>
      </c>
      <c r="B189" s="53" t="s">
        <v>437</v>
      </c>
      <c r="C189" s="53" t="s">
        <v>433</v>
      </c>
      <c r="D189" s="54" t="s">
        <v>438</v>
      </c>
      <c r="E189" s="55" t="s">
        <v>17</v>
      </c>
      <c r="F189" s="56">
        <v>34.9</v>
      </c>
      <c r="G189" s="75"/>
      <c r="H189" s="20">
        <f t="shared" si="3"/>
        <v>0</v>
      </c>
    </row>
    <row r="190" spans="1:8" ht="45">
      <c r="A190" s="53" t="s">
        <v>439</v>
      </c>
      <c r="B190" s="53" t="s">
        <v>437</v>
      </c>
      <c r="C190" s="53" t="s">
        <v>433</v>
      </c>
      <c r="D190" s="54" t="s">
        <v>440</v>
      </c>
      <c r="E190" s="55" t="s">
        <v>17</v>
      </c>
      <c r="F190" s="56">
        <v>4.28</v>
      </c>
      <c r="G190" s="75"/>
      <c r="H190" s="20">
        <f t="shared" si="3"/>
        <v>0</v>
      </c>
    </row>
    <row r="191" spans="1:8" ht="56.25">
      <c r="A191" s="53" t="s">
        <v>441</v>
      </c>
      <c r="B191" s="53" t="s">
        <v>437</v>
      </c>
      <c r="C191" s="53" t="s">
        <v>433</v>
      </c>
      <c r="D191" s="54" t="s">
        <v>442</v>
      </c>
      <c r="E191" s="55" t="s">
        <v>17</v>
      </c>
      <c r="F191" s="56">
        <v>1.79</v>
      </c>
      <c r="G191" s="75"/>
      <c r="H191" s="20">
        <f t="shared" si="3"/>
        <v>0</v>
      </c>
    </row>
    <row r="192" spans="1:8" ht="45">
      <c r="A192" s="53" t="s">
        <v>443</v>
      </c>
      <c r="B192" s="53" t="s">
        <v>444</v>
      </c>
      <c r="C192" s="53" t="s">
        <v>433</v>
      </c>
      <c r="D192" s="54" t="s">
        <v>445</v>
      </c>
      <c r="E192" s="55" t="s">
        <v>17</v>
      </c>
      <c r="F192" s="56">
        <v>6.45</v>
      </c>
      <c r="G192" s="75"/>
      <c r="H192" s="20">
        <f t="shared" si="3"/>
        <v>0</v>
      </c>
    </row>
    <row r="193" spans="1:8" ht="45">
      <c r="A193" s="53" t="s">
        <v>446</v>
      </c>
      <c r="B193" s="53" t="s">
        <v>444</v>
      </c>
      <c r="C193" s="53" t="s">
        <v>433</v>
      </c>
      <c r="D193" s="54" t="s">
        <v>447</v>
      </c>
      <c r="E193" s="55" t="s">
        <v>17</v>
      </c>
      <c r="F193" s="56">
        <v>4.4</v>
      </c>
      <c r="G193" s="75"/>
      <c r="H193" s="20">
        <f t="shared" si="3"/>
        <v>0</v>
      </c>
    </row>
    <row r="194" spans="1:8" ht="45">
      <c r="A194" s="53" t="s">
        <v>448</v>
      </c>
      <c r="B194" s="53" t="s">
        <v>449</v>
      </c>
      <c r="C194" s="53" t="s">
        <v>433</v>
      </c>
      <c r="D194" s="54" t="s">
        <v>450</v>
      </c>
      <c r="E194" s="55" t="s">
        <v>17</v>
      </c>
      <c r="F194" s="56">
        <v>51.8</v>
      </c>
      <c r="G194" s="75"/>
      <c r="H194" s="20">
        <f t="shared" si="3"/>
        <v>0</v>
      </c>
    </row>
    <row r="195" spans="1:8" ht="22.5">
      <c r="A195" s="53" t="s">
        <v>451</v>
      </c>
      <c r="B195" s="53" t="s">
        <v>452</v>
      </c>
      <c r="C195" s="53" t="s">
        <v>433</v>
      </c>
      <c r="D195" s="54" t="s">
        <v>453</v>
      </c>
      <c r="E195" s="55" t="s">
        <v>82</v>
      </c>
      <c r="F195" s="56">
        <v>7</v>
      </c>
      <c r="G195" s="75"/>
      <c r="H195" s="20">
        <f t="shared" si="3"/>
        <v>0</v>
      </c>
    </row>
    <row r="196" spans="1:8" s="2" customFormat="1" ht="12.75">
      <c r="A196" s="50"/>
      <c r="B196" s="50"/>
      <c r="C196" s="51" t="s">
        <v>11</v>
      </c>
      <c r="D196" s="52" t="s">
        <v>454</v>
      </c>
      <c r="E196" s="50"/>
      <c r="F196" s="58"/>
      <c r="G196" s="58"/>
      <c r="H196" s="58"/>
    </row>
    <row r="197" spans="1:8" ht="22.5">
      <c r="A197" s="53" t="s">
        <v>455</v>
      </c>
      <c r="B197" s="53" t="s">
        <v>456</v>
      </c>
      <c r="C197" s="53" t="s">
        <v>457</v>
      </c>
      <c r="D197" s="54" t="s">
        <v>458</v>
      </c>
      <c r="E197" s="55" t="s">
        <v>17</v>
      </c>
      <c r="F197" s="56">
        <v>338.41</v>
      </c>
      <c r="G197" s="75"/>
      <c r="H197" s="20">
        <f t="shared" si="3"/>
        <v>0</v>
      </c>
    </row>
    <row r="198" spans="1:8" ht="33.75">
      <c r="A198" s="53" t="s">
        <v>459</v>
      </c>
      <c r="B198" s="53" t="s">
        <v>460</v>
      </c>
      <c r="C198" s="53" t="s">
        <v>457</v>
      </c>
      <c r="D198" s="54" t="s">
        <v>461</v>
      </c>
      <c r="E198" s="55" t="s">
        <v>17</v>
      </c>
      <c r="F198" s="56">
        <v>338.41</v>
      </c>
      <c r="G198" s="75"/>
      <c r="H198" s="20">
        <f t="shared" si="3"/>
        <v>0</v>
      </c>
    </row>
    <row r="199" spans="1:8" s="2" customFormat="1" ht="22.5">
      <c r="A199" s="50"/>
      <c r="B199" s="50"/>
      <c r="C199" s="51" t="s">
        <v>11</v>
      </c>
      <c r="D199" s="52" t="s">
        <v>462</v>
      </c>
      <c r="E199" s="50"/>
      <c r="F199" s="58"/>
      <c r="G199" s="58"/>
      <c r="H199" s="58"/>
    </row>
    <row r="200" spans="1:8" ht="33.75">
      <c r="A200" s="53" t="s">
        <v>463</v>
      </c>
      <c r="B200" s="53" t="s">
        <v>32</v>
      </c>
      <c r="C200" s="53" t="s">
        <v>263</v>
      </c>
      <c r="D200" s="54" t="s">
        <v>464</v>
      </c>
      <c r="E200" s="55" t="s">
        <v>17</v>
      </c>
      <c r="F200" s="56">
        <v>165.63</v>
      </c>
      <c r="G200" s="75"/>
      <c r="H200" s="20">
        <f t="shared" si="3"/>
        <v>0</v>
      </c>
    </row>
    <row r="201" spans="1:8" s="2" customFormat="1" ht="22.5">
      <c r="A201" s="50"/>
      <c r="B201" s="50"/>
      <c r="C201" s="51" t="s">
        <v>11</v>
      </c>
      <c r="D201" s="52" t="s">
        <v>465</v>
      </c>
      <c r="E201" s="50"/>
      <c r="F201" s="58"/>
      <c r="G201" s="58"/>
      <c r="H201" s="58"/>
    </row>
    <row r="202" spans="1:8" ht="33.75">
      <c r="A202" s="53" t="s">
        <v>466</v>
      </c>
      <c r="B202" s="53" t="s">
        <v>32</v>
      </c>
      <c r="C202" s="53" t="s">
        <v>15</v>
      </c>
      <c r="D202" s="54" t="s">
        <v>467</v>
      </c>
      <c r="E202" s="55" t="s">
        <v>27</v>
      </c>
      <c r="F202" s="56">
        <v>53</v>
      </c>
      <c r="G202" s="75"/>
      <c r="H202" s="20">
        <f t="shared" si="3"/>
        <v>0</v>
      </c>
    </row>
    <row r="203" spans="1:8" ht="33.75">
      <c r="A203" s="53" t="s">
        <v>468</v>
      </c>
      <c r="B203" s="53" t="s">
        <v>28</v>
      </c>
      <c r="C203" s="53" t="s">
        <v>25</v>
      </c>
      <c r="D203" s="54" t="s">
        <v>29</v>
      </c>
      <c r="E203" s="55" t="s">
        <v>30</v>
      </c>
      <c r="F203" s="56">
        <v>42.4</v>
      </c>
      <c r="G203" s="75"/>
      <c r="H203" s="20">
        <f t="shared" si="3"/>
        <v>0</v>
      </c>
    </row>
    <row r="204" spans="1:8" ht="33.75">
      <c r="A204" s="53" t="s">
        <v>469</v>
      </c>
      <c r="B204" s="53" t="s">
        <v>32</v>
      </c>
      <c r="C204" s="53" t="s">
        <v>25</v>
      </c>
      <c r="D204" s="54" t="s">
        <v>470</v>
      </c>
      <c r="E204" s="55" t="s">
        <v>34</v>
      </c>
      <c r="F204" s="56">
        <v>29.68</v>
      </c>
      <c r="G204" s="75"/>
      <c r="H204" s="20">
        <f t="shared" si="3"/>
        <v>0</v>
      </c>
    </row>
    <row r="205" spans="1:8" ht="33.75">
      <c r="A205" s="53" t="s">
        <v>471</v>
      </c>
      <c r="B205" s="53" t="s">
        <v>32</v>
      </c>
      <c r="C205" s="53" t="s">
        <v>472</v>
      </c>
      <c r="D205" s="54" t="s">
        <v>473</v>
      </c>
      <c r="E205" s="55" t="s">
        <v>27</v>
      </c>
      <c r="F205" s="56">
        <v>13</v>
      </c>
      <c r="G205" s="75"/>
      <c r="H205" s="20">
        <f t="shared" si="3"/>
        <v>0</v>
      </c>
    </row>
    <row r="206" spans="1:8" ht="33.75">
      <c r="A206" s="53" t="s">
        <v>474</v>
      </c>
      <c r="B206" s="53" t="s">
        <v>32</v>
      </c>
      <c r="C206" s="53" t="s">
        <v>472</v>
      </c>
      <c r="D206" s="54" t="s">
        <v>475</v>
      </c>
      <c r="E206" s="55" t="s">
        <v>27</v>
      </c>
      <c r="F206" s="56">
        <v>5</v>
      </c>
      <c r="G206" s="75"/>
      <c r="H206" s="20">
        <f t="shared" si="3"/>
        <v>0</v>
      </c>
    </row>
    <row r="207" spans="1:8" ht="33.75">
      <c r="A207" s="53" t="s">
        <v>476</v>
      </c>
      <c r="B207" s="53" t="s">
        <v>32</v>
      </c>
      <c r="C207" s="53" t="s">
        <v>472</v>
      </c>
      <c r="D207" s="54" t="s">
        <v>477</v>
      </c>
      <c r="E207" s="55" t="s">
        <v>27</v>
      </c>
      <c r="F207" s="56">
        <v>1</v>
      </c>
      <c r="G207" s="75"/>
      <c r="H207" s="20">
        <f t="shared" si="3"/>
        <v>0</v>
      </c>
    </row>
    <row r="208" spans="1:8" s="2" customFormat="1" ht="22.5">
      <c r="A208" s="50"/>
      <c r="B208" s="50"/>
      <c r="C208" s="51" t="s">
        <v>11</v>
      </c>
      <c r="D208" s="52" t="s">
        <v>478</v>
      </c>
      <c r="E208" s="50"/>
      <c r="F208" s="58"/>
      <c r="G208" s="58"/>
      <c r="H208" s="58"/>
    </row>
    <row r="209" spans="1:8" ht="45">
      <c r="A209" s="53" t="s">
        <v>479</v>
      </c>
      <c r="B209" s="53" t="s">
        <v>32</v>
      </c>
      <c r="C209" s="53" t="s">
        <v>263</v>
      </c>
      <c r="D209" s="54" t="s">
        <v>480</v>
      </c>
      <c r="E209" s="55" t="s">
        <v>47</v>
      </c>
      <c r="F209" s="56">
        <v>8</v>
      </c>
      <c r="G209" s="75"/>
      <c r="H209" s="20">
        <f t="shared" si="3"/>
        <v>0</v>
      </c>
    </row>
    <row r="210" spans="1:8" ht="45">
      <c r="A210" s="53" t="s">
        <v>481</v>
      </c>
      <c r="B210" s="53" t="s">
        <v>32</v>
      </c>
      <c r="C210" s="53" t="s">
        <v>263</v>
      </c>
      <c r="D210" s="54" t="s">
        <v>482</v>
      </c>
      <c r="E210" s="55" t="s">
        <v>47</v>
      </c>
      <c r="F210" s="56">
        <v>4</v>
      </c>
      <c r="G210" s="75"/>
      <c r="H210" s="20">
        <f t="shared" si="3"/>
        <v>0</v>
      </c>
    </row>
    <row r="211" spans="1:8" ht="45">
      <c r="A211" s="53" t="s">
        <v>483</v>
      </c>
      <c r="B211" s="53" t="s">
        <v>32</v>
      </c>
      <c r="C211" s="53" t="s">
        <v>263</v>
      </c>
      <c r="D211" s="54" t="s">
        <v>484</v>
      </c>
      <c r="E211" s="55" t="s">
        <v>47</v>
      </c>
      <c r="F211" s="56">
        <v>4</v>
      </c>
      <c r="G211" s="75"/>
      <c r="H211" s="20">
        <f aca="true" t="shared" si="4" ref="H211:H246">ROUND(F211*G211,2)</f>
        <v>0</v>
      </c>
    </row>
    <row r="212" spans="1:8" ht="45">
      <c r="A212" s="53" t="s">
        <v>485</v>
      </c>
      <c r="B212" s="53" t="s">
        <v>32</v>
      </c>
      <c r="C212" s="53" t="s">
        <v>263</v>
      </c>
      <c r="D212" s="54" t="s">
        <v>486</v>
      </c>
      <c r="E212" s="55" t="s">
        <v>47</v>
      </c>
      <c r="F212" s="56">
        <v>4</v>
      </c>
      <c r="G212" s="75"/>
      <c r="H212" s="20">
        <f t="shared" si="4"/>
        <v>0</v>
      </c>
    </row>
    <row r="213" spans="1:8" s="2" customFormat="1" ht="33.75">
      <c r="A213" s="50"/>
      <c r="B213" s="50"/>
      <c r="C213" s="51" t="s">
        <v>11</v>
      </c>
      <c r="D213" s="52" t="s">
        <v>487</v>
      </c>
      <c r="E213" s="50"/>
      <c r="F213" s="58"/>
      <c r="G213" s="58"/>
      <c r="H213" s="58"/>
    </row>
    <row r="214" spans="1:8" ht="33.75">
      <c r="A214" s="53" t="s">
        <v>488</v>
      </c>
      <c r="B214" s="53" t="s">
        <v>32</v>
      </c>
      <c r="C214" s="53" t="s">
        <v>263</v>
      </c>
      <c r="D214" s="54" t="s">
        <v>489</v>
      </c>
      <c r="E214" s="55" t="s">
        <v>47</v>
      </c>
      <c r="F214" s="56">
        <v>14</v>
      </c>
      <c r="G214" s="75"/>
      <c r="H214" s="20">
        <f t="shared" si="4"/>
        <v>0</v>
      </c>
    </row>
    <row r="215" spans="1:8" ht="33.75">
      <c r="A215" s="53" t="s">
        <v>490</v>
      </c>
      <c r="B215" s="53" t="s">
        <v>32</v>
      </c>
      <c r="C215" s="53" t="s">
        <v>263</v>
      </c>
      <c r="D215" s="54" t="s">
        <v>491</v>
      </c>
      <c r="E215" s="55" t="s">
        <v>47</v>
      </c>
      <c r="F215" s="56">
        <v>43</v>
      </c>
      <c r="G215" s="75"/>
      <c r="H215" s="20">
        <f t="shared" si="4"/>
        <v>0</v>
      </c>
    </row>
    <row r="216" spans="1:8" ht="33.75">
      <c r="A216" s="53" t="s">
        <v>492</v>
      </c>
      <c r="B216" s="53" t="s">
        <v>32</v>
      </c>
      <c r="C216" s="53" t="s">
        <v>263</v>
      </c>
      <c r="D216" s="54" t="s">
        <v>493</v>
      </c>
      <c r="E216" s="55" t="s">
        <v>47</v>
      </c>
      <c r="F216" s="56">
        <v>45</v>
      </c>
      <c r="G216" s="75"/>
      <c r="H216" s="20">
        <f t="shared" si="4"/>
        <v>0</v>
      </c>
    </row>
    <row r="217" spans="1:8" ht="33.75">
      <c r="A217" s="53" t="s">
        <v>494</v>
      </c>
      <c r="B217" s="53" t="s">
        <v>32</v>
      </c>
      <c r="C217" s="53" t="s">
        <v>263</v>
      </c>
      <c r="D217" s="54" t="s">
        <v>495</v>
      </c>
      <c r="E217" s="55" t="s">
        <v>47</v>
      </c>
      <c r="F217" s="56">
        <v>47</v>
      </c>
      <c r="G217" s="75"/>
      <c r="H217" s="20">
        <f t="shared" si="4"/>
        <v>0</v>
      </c>
    </row>
    <row r="218" spans="1:8" ht="45">
      <c r="A218" s="53" t="s">
        <v>496</v>
      </c>
      <c r="B218" s="53" t="s">
        <v>32</v>
      </c>
      <c r="C218" s="53" t="s">
        <v>263</v>
      </c>
      <c r="D218" s="54" t="s">
        <v>497</v>
      </c>
      <c r="E218" s="55" t="s">
        <v>47</v>
      </c>
      <c r="F218" s="56">
        <v>18</v>
      </c>
      <c r="G218" s="75"/>
      <c r="H218" s="20">
        <f t="shared" si="4"/>
        <v>0</v>
      </c>
    </row>
    <row r="219" spans="1:8" ht="33.75">
      <c r="A219" s="53" t="s">
        <v>498</v>
      </c>
      <c r="B219" s="53" t="s">
        <v>32</v>
      </c>
      <c r="C219" s="53" t="s">
        <v>263</v>
      </c>
      <c r="D219" s="54" t="s">
        <v>499</v>
      </c>
      <c r="E219" s="55" t="s">
        <v>47</v>
      </c>
      <c r="F219" s="56">
        <v>47</v>
      </c>
      <c r="G219" s="75"/>
      <c r="H219" s="20">
        <f t="shared" si="4"/>
        <v>0</v>
      </c>
    </row>
    <row r="220" spans="1:8" ht="56.25">
      <c r="A220" s="53" t="s">
        <v>500</v>
      </c>
      <c r="B220" s="53" t="s">
        <v>32</v>
      </c>
      <c r="C220" s="53" t="s">
        <v>263</v>
      </c>
      <c r="D220" s="54" t="s">
        <v>501</v>
      </c>
      <c r="E220" s="55" t="s">
        <v>47</v>
      </c>
      <c r="F220" s="56">
        <v>8</v>
      </c>
      <c r="G220" s="75"/>
      <c r="H220" s="20">
        <f t="shared" si="4"/>
        <v>0</v>
      </c>
    </row>
    <row r="221" spans="1:8" ht="45">
      <c r="A221" s="53" t="s">
        <v>502</v>
      </c>
      <c r="B221" s="53" t="s">
        <v>32</v>
      </c>
      <c r="C221" s="53" t="s">
        <v>263</v>
      </c>
      <c r="D221" s="54" t="s">
        <v>503</v>
      </c>
      <c r="E221" s="55" t="s">
        <v>47</v>
      </c>
      <c r="F221" s="56">
        <v>4</v>
      </c>
      <c r="G221" s="75"/>
      <c r="H221" s="20">
        <f t="shared" si="4"/>
        <v>0</v>
      </c>
    </row>
    <row r="222" spans="1:8" ht="56.25">
      <c r="A222" s="53" t="s">
        <v>504</v>
      </c>
      <c r="B222" s="53" t="s">
        <v>32</v>
      </c>
      <c r="C222" s="53" t="s">
        <v>263</v>
      </c>
      <c r="D222" s="54" t="s">
        <v>505</v>
      </c>
      <c r="E222" s="55" t="s">
        <v>47</v>
      </c>
      <c r="F222" s="56">
        <v>1</v>
      </c>
      <c r="G222" s="75"/>
      <c r="H222" s="20">
        <f t="shared" si="4"/>
        <v>0</v>
      </c>
    </row>
    <row r="223" spans="1:8" ht="56.25">
      <c r="A223" s="53" t="s">
        <v>506</v>
      </c>
      <c r="B223" s="53" t="s">
        <v>32</v>
      </c>
      <c r="C223" s="53" t="s">
        <v>263</v>
      </c>
      <c r="D223" s="54" t="s">
        <v>507</v>
      </c>
      <c r="E223" s="55" t="s">
        <v>47</v>
      </c>
      <c r="F223" s="56">
        <v>1</v>
      </c>
      <c r="G223" s="75"/>
      <c r="H223" s="20">
        <f t="shared" si="4"/>
        <v>0</v>
      </c>
    </row>
    <row r="224" spans="1:8" s="2" customFormat="1" ht="33.75">
      <c r="A224" s="50"/>
      <c r="B224" s="50"/>
      <c r="C224" s="51" t="s">
        <v>11</v>
      </c>
      <c r="D224" s="52" t="s">
        <v>508</v>
      </c>
      <c r="E224" s="50"/>
      <c r="F224" s="58"/>
      <c r="G224" s="58"/>
      <c r="H224" s="58"/>
    </row>
    <row r="225" spans="1:8" ht="22.5">
      <c r="A225" s="53" t="s">
        <v>509</v>
      </c>
      <c r="B225" s="53" t="s">
        <v>376</v>
      </c>
      <c r="C225" s="53" t="s">
        <v>15</v>
      </c>
      <c r="D225" s="54" t="s">
        <v>377</v>
      </c>
      <c r="E225" s="55" t="s">
        <v>17</v>
      </c>
      <c r="F225" s="56">
        <v>265.04</v>
      </c>
      <c r="G225" s="75"/>
      <c r="H225" s="20">
        <f t="shared" si="4"/>
        <v>0</v>
      </c>
    </row>
    <row r="226" spans="1:8" ht="22.5">
      <c r="A226" s="53" t="s">
        <v>510</v>
      </c>
      <c r="B226" s="53" t="s">
        <v>511</v>
      </c>
      <c r="C226" s="53" t="s">
        <v>15</v>
      </c>
      <c r="D226" s="54" t="s">
        <v>512</v>
      </c>
      <c r="E226" s="55" t="s">
        <v>17</v>
      </c>
      <c r="F226" s="56">
        <v>1116.95</v>
      </c>
      <c r="G226" s="75"/>
      <c r="H226" s="20">
        <f t="shared" si="4"/>
        <v>0</v>
      </c>
    </row>
    <row r="227" spans="1:8" ht="22.5">
      <c r="A227" s="53" t="s">
        <v>513</v>
      </c>
      <c r="B227" s="53" t="s">
        <v>514</v>
      </c>
      <c r="C227" s="53" t="s">
        <v>15</v>
      </c>
      <c r="D227" s="54" t="s">
        <v>515</v>
      </c>
      <c r="E227" s="55" t="s">
        <v>30</v>
      </c>
      <c r="F227" s="56">
        <v>14.93</v>
      </c>
      <c r="G227" s="75"/>
      <c r="H227" s="20">
        <f t="shared" si="4"/>
        <v>0</v>
      </c>
    </row>
    <row r="228" spans="1:8" ht="45">
      <c r="A228" s="53" t="s">
        <v>516</v>
      </c>
      <c r="B228" s="53" t="s">
        <v>517</v>
      </c>
      <c r="C228" s="53" t="s">
        <v>15</v>
      </c>
      <c r="D228" s="54" t="s">
        <v>518</v>
      </c>
      <c r="E228" s="55" t="s">
        <v>30</v>
      </c>
      <c r="F228" s="56">
        <v>2.78</v>
      </c>
      <c r="G228" s="75"/>
      <c r="H228" s="20">
        <f t="shared" si="4"/>
        <v>0</v>
      </c>
    </row>
    <row r="229" spans="1:8" ht="33.75">
      <c r="A229" s="53" t="s">
        <v>519</v>
      </c>
      <c r="B229" s="53" t="s">
        <v>520</v>
      </c>
      <c r="C229" s="53" t="s">
        <v>15</v>
      </c>
      <c r="D229" s="54" t="s">
        <v>521</v>
      </c>
      <c r="E229" s="55" t="s">
        <v>98</v>
      </c>
      <c r="F229" s="56">
        <v>37.5</v>
      </c>
      <c r="G229" s="75"/>
      <c r="H229" s="20">
        <f t="shared" si="4"/>
        <v>0</v>
      </c>
    </row>
    <row r="230" spans="1:8" ht="33.75">
      <c r="A230" s="53" t="s">
        <v>522</v>
      </c>
      <c r="B230" s="53" t="s">
        <v>28</v>
      </c>
      <c r="C230" s="53" t="s">
        <v>25</v>
      </c>
      <c r="D230" s="54" t="s">
        <v>29</v>
      </c>
      <c r="E230" s="55" t="s">
        <v>30</v>
      </c>
      <c r="F230" s="56">
        <v>45.41</v>
      </c>
      <c r="G230" s="75"/>
      <c r="H230" s="20">
        <f t="shared" si="4"/>
        <v>0</v>
      </c>
    </row>
    <row r="231" spans="1:8" ht="33.75">
      <c r="A231" s="53" t="s">
        <v>523</v>
      </c>
      <c r="B231" s="53" t="s">
        <v>32</v>
      </c>
      <c r="C231" s="53" t="s">
        <v>25</v>
      </c>
      <c r="D231" s="54" t="s">
        <v>33</v>
      </c>
      <c r="E231" s="55" t="s">
        <v>34</v>
      </c>
      <c r="F231" s="56">
        <v>113.53</v>
      </c>
      <c r="G231" s="75"/>
      <c r="H231" s="20">
        <f t="shared" si="4"/>
        <v>0</v>
      </c>
    </row>
    <row r="232" spans="1:8" ht="33.75">
      <c r="A232" s="53" t="s">
        <v>524</v>
      </c>
      <c r="B232" s="53" t="s">
        <v>32</v>
      </c>
      <c r="C232" s="53" t="s">
        <v>15</v>
      </c>
      <c r="D232" s="54" t="s">
        <v>525</v>
      </c>
      <c r="E232" s="55" t="s">
        <v>27</v>
      </c>
      <c r="F232" s="56">
        <v>1</v>
      </c>
      <c r="G232" s="75"/>
      <c r="H232" s="20">
        <f t="shared" si="4"/>
        <v>0</v>
      </c>
    </row>
    <row r="233" spans="1:8" s="2" customFormat="1" ht="12.75">
      <c r="A233" s="50"/>
      <c r="B233" s="50"/>
      <c r="C233" s="51" t="s">
        <v>11</v>
      </c>
      <c r="D233" s="52" t="s">
        <v>526</v>
      </c>
      <c r="E233" s="50"/>
      <c r="F233" s="58"/>
      <c r="G233" s="58"/>
      <c r="H233" s="58"/>
    </row>
    <row r="234" spans="1:8" s="2" customFormat="1" ht="22.5">
      <c r="A234" s="50"/>
      <c r="B234" s="50"/>
      <c r="C234" s="51" t="s">
        <v>11</v>
      </c>
      <c r="D234" s="52" t="s">
        <v>527</v>
      </c>
      <c r="E234" s="50"/>
      <c r="F234" s="58"/>
      <c r="G234" s="58"/>
      <c r="H234" s="58"/>
    </row>
    <row r="235" spans="1:8" ht="22.5">
      <c r="A235" s="53" t="s">
        <v>528</v>
      </c>
      <c r="B235" s="53" t="s">
        <v>529</v>
      </c>
      <c r="C235" s="53" t="s">
        <v>233</v>
      </c>
      <c r="D235" s="54" t="s">
        <v>530</v>
      </c>
      <c r="E235" s="55" t="s">
        <v>82</v>
      </c>
      <c r="F235" s="56">
        <v>257</v>
      </c>
      <c r="G235" s="75"/>
      <c r="H235" s="20">
        <f t="shared" si="4"/>
        <v>0</v>
      </c>
    </row>
    <row r="236" spans="1:8" s="2" customFormat="1" ht="22.5">
      <c r="A236" s="50"/>
      <c r="B236" s="50"/>
      <c r="C236" s="51" t="s">
        <v>11</v>
      </c>
      <c r="D236" s="52" t="s">
        <v>531</v>
      </c>
      <c r="E236" s="50"/>
      <c r="F236" s="58"/>
      <c r="G236" s="58"/>
      <c r="H236" s="58"/>
    </row>
    <row r="237" spans="1:8" ht="33.75">
      <c r="A237" s="53" t="s">
        <v>532</v>
      </c>
      <c r="B237" s="53" t="s">
        <v>32</v>
      </c>
      <c r="C237" s="53" t="s">
        <v>457</v>
      </c>
      <c r="D237" s="54" t="s">
        <v>533</v>
      </c>
      <c r="E237" s="55" t="s">
        <v>17</v>
      </c>
      <c r="F237" s="56">
        <v>8.89</v>
      </c>
      <c r="G237" s="75"/>
      <c r="H237" s="20">
        <f t="shared" si="4"/>
        <v>0</v>
      </c>
    </row>
    <row r="238" spans="1:8" s="2" customFormat="1" ht="33.75">
      <c r="A238" s="50"/>
      <c r="B238" s="50"/>
      <c r="C238" s="51" t="s">
        <v>11</v>
      </c>
      <c r="D238" s="52" t="s">
        <v>534</v>
      </c>
      <c r="E238" s="50"/>
      <c r="F238" s="58"/>
      <c r="G238" s="58"/>
      <c r="H238" s="58"/>
    </row>
    <row r="239" spans="1:8" ht="33.75">
      <c r="A239" s="53" t="s">
        <v>535</v>
      </c>
      <c r="B239" s="53" t="s">
        <v>32</v>
      </c>
      <c r="C239" s="53" t="s">
        <v>39</v>
      </c>
      <c r="D239" s="54" t="s">
        <v>536</v>
      </c>
      <c r="E239" s="55" t="s">
        <v>27</v>
      </c>
      <c r="F239" s="56">
        <v>5</v>
      </c>
      <c r="G239" s="75"/>
      <c r="H239" s="20">
        <f t="shared" si="4"/>
        <v>0</v>
      </c>
    </row>
    <row r="240" spans="1:8" s="2" customFormat="1" ht="22.5">
      <c r="A240" s="50"/>
      <c r="B240" s="50"/>
      <c r="C240" s="51" t="s">
        <v>11</v>
      </c>
      <c r="D240" s="52" t="s">
        <v>537</v>
      </c>
      <c r="E240" s="50"/>
      <c r="F240" s="58"/>
      <c r="G240" s="58"/>
      <c r="H240" s="58"/>
    </row>
    <row r="241" spans="1:8" ht="33.75">
      <c r="A241" s="53" t="s">
        <v>538</v>
      </c>
      <c r="B241" s="53" t="s">
        <v>32</v>
      </c>
      <c r="C241" s="53" t="s">
        <v>539</v>
      </c>
      <c r="D241" s="54" t="s">
        <v>540</v>
      </c>
      <c r="E241" s="55" t="s">
        <v>17</v>
      </c>
      <c r="F241" s="56">
        <v>32.47</v>
      </c>
      <c r="G241" s="75"/>
      <c r="H241" s="20">
        <f t="shared" si="4"/>
        <v>0</v>
      </c>
    </row>
    <row r="242" spans="1:8" s="2" customFormat="1" ht="22.5">
      <c r="A242" s="50"/>
      <c r="B242" s="50"/>
      <c r="C242" s="51" t="s">
        <v>11</v>
      </c>
      <c r="D242" s="52" t="s">
        <v>541</v>
      </c>
      <c r="E242" s="50"/>
      <c r="F242" s="58"/>
      <c r="G242" s="58"/>
      <c r="H242" s="58"/>
    </row>
    <row r="243" spans="1:8" ht="22.5">
      <c r="A243" s="53" t="s">
        <v>542</v>
      </c>
      <c r="B243" s="53" t="s">
        <v>543</v>
      </c>
      <c r="C243" s="53" t="s">
        <v>418</v>
      </c>
      <c r="D243" s="54" t="s">
        <v>544</v>
      </c>
      <c r="E243" s="55" t="s">
        <v>17</v>
      </c>
      <c r="F243" s="56">
        <v>27.76</v>
      </c>
      <c r="G243" s="75"/>
      <c r="H243" s="20">
        <f t="shared" si="4"/>
        <v>0</v>
      </c>
    </row>
    <row r="244" spans="1:8" ht="22.5">
      <c r="A244" s="53" t="s">
        <v>545</v>
      </c>
      <c r="B244" s="53" t="s">
        <v>546</v>
      </c>
      <c r="C244" s="53" t="s">
        <v>418</v>
      </c>
      <c r="D244" s="54" t="s">
        <v>547</v>
      </c>
      <c r="E244" s="55" t="s">
        <v>17</v>
      </c>
      <c r="F244" s="56">
        <v>27.76</v>
      </c>
      <c r="G244" s="75"/>
      <c r="H244" s="20">
        <f t="shared" si="4"/>
        <v>0</v>
      </c>
    </row>
    <row r="245" spans="1:8" s="2" customFormat="1" ht="12.75">
      <c r="A245" s="50"/>
      <c r="B245" s="50"/>
      <c r="C245" s="51" t="s">
        <v>11</v>
      </c>
      <c r="D245" s="52" t="s">
        <v>548</v>
      </c>
      <c r="E245" s="50"/>
      <c r="F245" s="58"/>
      <c r="G245" s="58"/>
      <c r="H245" s="58"/>
    </row>
    <row r="246" spans="1:8" ht="33.75">
      <c r="A246" s="53" t="s">
        <v>549</v>
      </c>
      <c r="B246" s="53" t="s">
        <v>32</v>
      </c>
      <c r="C246" s="53" t="s">
        <v>550</v>
      </c>
      <c r="D246" s="54" t="s">
        <v>551</v>
      </c>
      <c r="E246" s="55" t="s">
        <v>27</v>
      </c>
      <c r="F246" s="56">
        <v>1</v>
      </c>
      <c r="G246" s="75"/>
      <c r="H246" s="20">
        <f t="shared" si="4"/>
        <v>0</v>
      </c>
    </row>
    <row r="247" spans="1:8" ht="12.75">
      <c r="A247" s="119"/>
      <c r="B247" s="119"/>
      <c r="C247" s="119"/>
      <c r="D247" s="120" t="s">
        <v>835</v>
      </c>
      <c r="E247" s="120"/>
      <c r="F247" s="120"/>
      <c r="G247" s="120"/>
      <c r="H247" s="43">
        <f>SUM(H7:H246)</f>
        <v>0</v>
      </c>
    </row>
    <row r="248" spans="1:8" ht="12.75">
      <c r="A248" s="119"/>
      <c r="B248" s="119"/>
      <c r="C248" s="119"/>
      <c r="D248" s="120" t="s">
        <v>836</v>
      </c>
      <c r="E248" s="120"/>
      <c r="F248" s="120"/>
      <c r="G248" s="120"/>
      <c r="H248" s="43">
        <f>H247*23%</f>
        <v>0</v>
      </c>
    </row>
    <row r="249" spans="1:8" ht="12.75">
      <c r="A249" s="121"/>
      <c r="B249" s="121"/>
      <c r="C249" s="121"/>
      <c r="D249" s="122" t="s">
        <v>837</v>
      </c>
      <c r="E249" s="122"/>
      <c r="F249" s="122"/>
      <c r="G249" s="122"/>
      <c r="H249" s="44">
        <f>H247+H248</f>
        <v>0</v>
      </c>
    </row>
    <row r="252" spans="1:6" ht="15.75">
      <c r="A252" s="113" t="s">
        <v>838</v>
      </c>
      <c r="B252" s="113"/>
      <c r="C252" s="113"/>
      <c r="D252" s="113"/>
      <c r="E252" s="113"/>
      <c r="F252" s="113"/>
    </row>
    <row r="253" spans="1:6" ht="27" customHeight="1">
      <c r="A253" s="45" t="s">
        <v>552</v>
      </c>
      <c r="B253" s="114" t="s">
        <v>839</v>
      </c>
      <c r="C253" s="115"/>
      <c r="D253" s="116"/>
      <c r="E253" s="117"/>
      <c r="F253" s="117"/>
    </row>
    <row r="254" spans="1:6" ht="27" customHeight="1">
      <c r="A254" s="76" t="s">
        <v>553</v>
      </c>
      <c r="B254" s="109" t="s">
        <v>842</v>
      </c>
      <c r="C254" s="109"/>
      <c r="D254" s="109"/>
      <c r="E254" s="110"/>
      <c r="F254" s="110"/>
    </row>
    <row r="255" spans="1:6" ht="27" customHeight="1">
      <c r="A255" s="76" t="s">
        <v>840</v>
      </c>
      <c r="B255" s="109" t="s">
        <v>843</v>
      </c>
      <c r="C255" s="109"/>
      <c r="D255" s="109"/>
      <c r="E255" s="110"/>
      <c r="F255" s="110"/>
    </row>
    <row r="256" spans="1:6" ht="27" customHeight="1">
      <c r="A256" s="76" t="s">
        <v>841</v>
      </c>
      <c r="B256" s="109" t="s">
        <v>844</v>
      </c>
      <c r="C256" s="109"/>
      <c r="D256" s="109"/>
      <c r="E256" s="110"/>
      <c r="F256" s="110"/>
    </row>
  </sheetData>
  <sheetProtection password="CA7B" sheet="1"/>
  <mergeCells count="18">
    <mergeCell ref="B255:D255"/>
    <mergeCell ref="E255:F255"/>
    <mergeCell ref="B256:D256"/>
    <mergeCell ref="E256:F256"/>
    <mergeCell ref="A247:C247"/>
    <mergeCell ref="D247:G247"/>
    <mergeCell ref="A248:C248"/>
    <mergeCell ref="D248:G248"/>
    <mergeCell ref="A249:C249"/>
    <mergeCell ref="D249:G249"/>
    <mergeCell ref="B254:D254"/>
    <mergeCell ref="E254:F254"/>
    <mergeCell ref="A3:H3"/>
    <mergeCell ref="A1:H1"/>
    <mergeCell ref="A252:F252"/>
    <mergeCell ref="B253:D253"/>
    <mergeCell ref="E253:F253"/>
    <mergeCell ref="A2:H2"/>
  </mergeCells>
  <printOptions horizontalCentered="1"/>
  <pageMargins left="0.5905511811023623" right="0.3937007874015748" top="0.9448818897637796" bottom="0.5511811023622047" header="0.11811023622047245" footer="0.31496062992125984"/>
  <pageSetup horizontalDpi="600" verticalDpi="600" orientation="portrait" paperSize="9" r:id="rId2"/>
  <headerFooter alignWithMargins="0">
    <oddHeader>&amp;C&amp;G</oddHeader>
    <oddFooter>&amp;LZP.271.32.2017 - część 1&amp;CStrona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showGridLines="0" showZeros="0" zoomScalePageLayoutView="0" workbookViewId="0" topLeftCell="A24">
      <selection activeCell="G16" sqref="G16"/>
    </sheetView>
  </sheetViews>
  <sheetFormatPr defaultColWidth="9.140625" defaultRowHeight="12.75"/>
  <cols>
    <col min="1" max="1" width="4.00390625" style="32" bestFit="1" customWidth="1"/>
    <col min="2" max="2" width="10.00390625" style="32" customWidth="1"/>
    <col min="3" max="3" width="8.421875" style="32" bestFit="1" customWidth="1"/>
    <col min="4" max="4" width="34.28125" style="32" customWidth="1"/>
    <col min="5" max="5" width="5.7109375" style="32" customWidth="1"/>
    <col min="6" max="6" width="5.7109375" style="32" bestFit="1" customWidth="1"/>
    <col min="7" max="7" width="9.8515625" style="0" bestFit="1" customWidth="1"/>
    <col min="8" max="8" width="12.421875" style="0" customWidth="1"/>
  </cols>
  <sheetData>
    <row r="1" spans="1:8" ht="18" customHeight="1">
      <c r="A1" s="112" t="s">
        <v>976</v>
      </c>
      <c r="B1" s="112"/>
      <c r="C1" s="112"/>
      <c r="D1" s="112"/>
      <c r="E1" s="112"/>
      <c r="F1" s="112"/>
      <c r="G1" s="112"/>
      <c r="H1" s="112"/>
    </row>
    <row r="2" spans="1:8" ht="18" customHeight="1">
      <c r="A2" s="118" t="s">
        <v>977</v>
      </c>
      <c r="B2" s="118"/>
      <c r="C2" s="118"/>
      <c r="D2" s="118"/>
      <c r="E2" s="118"/>
      <c r="F2" s="118"/>
      <c r="G2" s="118"/>
      <c r="H2" s="118"/>
    </row>
    <row r="3" spans="1:8" ht="21" customHeight="1">
      <c r="A3" s="123" t="s">
        <v>558</v>
      </c>
      <c r="B3" s="123"/>
      <c r="C3" s="123"/>
      <c r="D3" s="123"/>
      <c r="E3" s="123"/>
      <c r="F3" s="123"/>
      <c r="G3" s="123"/>
      <c r="H3" s="123"/>
    </row>
    <row r="4" spans="1:8" s="2" customFormat="1" ht="22.5">
      <c r="A4" s="3" t="s">
        <v>1</v>
      </c>
      <c r="B4" s="3" t="s">
        <v>554</v>
      </c>
      <c r="C4" s="3" t="s">
        <v>555</v>
      </c>
      <c r="D4" s="3" t="s">
        <v>2</v>
      </c>
      <c r="E4" s="3" t="s">
        <v>3</v>
      </c>
      <c r="F4" s="3" t="s">
        <v>4</v>
      </c>
      <c r="G4" s="3" t="s">
        <v>556</v>
      </c>
      <c r="H4" s="3" t="s">
        <v>557</v>
      </c>
    </row>
    <row r="5" spans="1:8" s="2" customFormat="1" ht="12.7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17" t="s">
        <v>31</v>
      </c>
      <c r="H5" s="17" t="s">
        <v>35</v>
      </c>
    </row>
    <row r="6" spans="1:8" s="2" customFormat="1" ht="12.75">
      <c r="A6" s="36"/>
      <c r="B6" s="37"/>
      <c r="C6" s="38" t="s">
        <v>11</v>
      </c>
      <c r="D6" s="39" t="s">
        <v>12</v>
      </c>
      <c r="E6" s="37"/>
      <c r="F6" s="37"/>
      <c r="G6" s="37"/>
      <c r="H6" s="42"/>
    </row>
    <row r="7" spans="1:8" s="2" customFormat="1" ht="22.5">
      <c r="A7" s="25"/>
      <c r="B7" s="25"/>
      <c r="C7" s="26" t="s">
        <v>11</v>
      </c>
      <c r="D7" s="27" t="s">
        <v>559</v>
      </c>
      <c r="E7" s="25"/>
      <c r="F7" s="28"/>
      <c r="G7" s="28"/>
      <c r="H7" s="28"/>
    </row>
    <row r="8" spans="1:8" ht="22.5">
      <c r="A8" s="16" t="s">
        <v>5</v>
      </c>
      <c r="B8" s="16" t="s">
        <v>560</v>
      </c>
      <c r="C8" s="16" t="s">
        <v>561</v>
      </c>
      <c r="D8" s="14" t="s">
        <v>562</v>
      </c>
      <c r="E8" s="15" t="s">
        <v>47</v>
      </c>
      <c r="F8" s="33">
        <v>40</v>
      </c>
      <c r="G8" s="75"/>
      <c r="H8" s="20">
        <f>ROUND(F8*G8,2)</f>
        <v>0</v>
      </c>
    </row>
    <row r="9" spans="1:8" ht="22.5">
      <c r="A9" s="16" t="s">
        <v>6</v>
      </c>
      <c r="B9" s="16" t="s">
        <v>563</v>
      </c>
      <c r="C9" s="16" t="s">
        <v>561</v>
      </c>
      <c r="D9" s="14" t="s">
        <v>564</v>
      </c>
      <c r="E9" s="15" t="s">
        <v>47</v>
      </c>
      <c r="F9" s="33">
        <v>9</v>
      </c>
      <c r="G9" s="75"/>
      <c r="H9" s="20">
        <f aca="true" t="shared" si="0" ref="H9:H72">ROUND(F9*G9,2)</f>
        <v>0</v>
      </c>
    </row>
    <row r="10" spans="1:8" ht="22.5">
      <c r="A10" s="16" t="s">
        <v>7</v>
      </c>
      <c r="B10" s="16" t="s">
        <v>565</v>
      </c>
      <c r="C10" s="16" t="s">
        <v>561</v>
      </c>
      <c r="D10" s="14" t="s">
        <v>566</v>
      </c>
      <c r="E10" s="15" t="s">
        <v>47</v>
      </c>
      <c r="F10" s="33">
        <v>57</v>
      </c>
      <c r="G10" s="75"/>
      <c r="H10" s="20">
        <f t="shared" si="0"/>
        <v>0</v>
      </c>
    </row>
    <row r="11" spans="1:8" ht="33.75">
      <c r="A11" s="16" t="s">
        <v>8</v>
      </c>
      <c r="B11" s="16" t="s">
        <v>32</v>
      </c>
      <c r="C11" s="16" t="s">
        <v>561</v>
      </c>
      <c r="D11" s="14" t="s">
        <v>567</v>
      </c>
      <c r="E11" s="15" t="s">
        <v>27</v>
      </c>
      <c r="F11" s="33">
        <v>1</v>
      </c>
      <c r="G11" s="75"/>
      <c r="H11" s="20">
        <f t="shared" si="0"/>
        <v>0</v>
      </c>
    </row>
    <row r="12" spans="1:8" ht="22.5">
      <c r="A12" s="16" t="s">
        <v>9</v>
      </c>
      <c r="B12" s="16" t="s">
        <v>568</v>
      </c>
      <c r="C12" s="16" t="s">
        <v>561</v>
      </c>
      <c r="D12" s="14" t="s">
        <v>569</v>
      </c>
      <c r="E12" s="15" t="s">
        <v>98</v>
      </c>
      <c r="F12" s="33">
        <v>40.8</v>
      </c>
      <c r="G12" s="75"/>
      <c r="H12" s="20">
        <f t="shared" si="0"/>
        <v>0</v>
      </c>
    </row>
    <row r="13" spans="1:8" ht="22.5">
      <c r="A13" s="16" t="s">
        <v>10</v>
      </c>
      <c r="B13" s="16" t="s">
        <v>570</v>
      </c>
      <c r="C13" s="16" t="s">
        <v>561</v>
      </c>
      <c r="D13" s="14" t="s">
        <v>571</v>
      </c>
      <c r="E13" s="15" t="s">
        <v>98</v>
      </c>
      <c r="F13" s="33">
        <v>29</v>
      </c>
      <c r="G13" s="75"/>
      <c r="H13" s="20">
        <f t="shared" si="0"/>
        <v>0</v>
      </c>
    </row>
    <row r="14" spans="1:8" ht="22.5">
      <c r="A14" s="16" t="s">
        <v>31</v>
      </c>
      <c r="B14" s="16" t="s">
        <v>572</v>
      </c>
      <c r="C14" s="16" t="s">
        <v>561</v>
      </c>
      <c r="D14" s="14" t="s">
        <v>573</v>
      </c>
      <c r="E14" s="15" t="s">
        <v>98</v>
      </c>
      <c r="F14" s="33">
        <v>169</v>
      </c>
      <c r="G14" s="75"/>
      <c r="H14" s="20">
        <f t="shared" si="0"/>
        <v>0</v>
      </c>
    </row>
    <row r="15" spans="1:8" ht="22.5">
      <c r="A15" s="16" t="s">
        <v>35</v>
      </c>
      <c r="B15" s="16" t="s">
        <v>572</v>
      </c>
      <c r="C15" s="16" t="s">
        <v>561</v>
      </c>
      <c r="D15" s="14" t="s">
        <v>574</v>
      </c>
      <c r="E15" s="15" t="s">
        <v>98</v>
      </c>
      <c r="F15" s="33">
        <v>38.5</v>
      </c>
      <c r="G15" s="75"/>
      <c r="H15" s="20">
        <f t="shared" si="0"/>
        <v>0</v>
      </c>
    </row>
    <row r="16" spans="1:8" ht="22.5">
      <c r="A16" s="16" t="s">
        <v>37</v>
      </c>
      <c r="B16" s="16" t="s">
        <v>575</v>
      </c>
      <c r="C16" s="16" t="s">
        <v>561</v>
      </c>
      <c r="D16" s="14" t="s">
        <v>576</v>
      </c>
      <c r="E16" s="15" t="s">
        <v>47</v>
      </c>
      <c r="F16" s="33">
        <v>28</v>
      </c>
      <c r="G16" s="75"/>
      <c r="H16" s="20">
        <f t="shared" si="0"/>
        <v>0</v>
      </c>
    </row>
    <row r="17" spans="1:8" ht="22.5">
      <c r="A17" s="16" t="s">
        <v>41</v>
      </c>
      <c r="B17" s="16" t="s">
        <v>577</v>
      </c>
      <c r="C17" s="16" t="s">
        <v>561</v>
      </c>
      <c r="D17" s="14" t="s">
        <v>578</v>
      </c>
      <c r="E17" s="15" t="s">
        <v>47</v>
      </c>
      <c r="F17" s="33">
        <v>5</v>
      </c>
      <c r="G17" s="75"/>
      <c r="H17" s="20">
        <f t="shared" si="0"/>
        <v>0</v>
      </c>
    </row>
    <row r="18" spans="1:8" ht="45">
      <c r="A18" s="16" t="s">
        <v>44</v>
      </c>
      <c r="B18" s="16" t="s">
        <v>579</v>
      </c>
      <c r="C18" s="16" t="s">
        <v>561</v>
      </c>
      <c r="D18" s="14" t="s">
        <v>580</v>
      </c>
      <c r="E18" s="15" t="s">
        <v>47</v>
      </c>
      <c r="F18" s="33">
        <v>12</v>
      </c>
      <c r="G18" s="75"/>
      <c r="H18" s="20">
        <f t="shared" si="0"/>
        <v>0</v>
      </c>
    </row>
    <row r="19" spans="1:8" ht="22.5">
      <c r="A19" s="16" t="s">
        <v>48</v>
      </c>
      <c r="B19" s="16" t="s">
        <v>581</v>
      </c>
      <c r="C19" s="16" t="s">
        <v>561</v>
      </c>
      <c r="D19" s="14" t="s">
        <v>582</v>
      </c>
      <c r="E19" s="15" t="s">
        <v>47</v>
      </c>
      <c r="F19" s="33">
        <v>4</v>
      </c>
      <c r="G19" s="75"/>
      <c r="H19" s="20">
        <f t="shared" si="0"/>
        <v>0</v>
      </c>
    </row>
    <row r="20" spans="1:8" ht="45">
      <c r="A20" s="16" t="s">
        <v>53</v>
      </c>
      <c r="B20" s="16" t="s">
        <v>583</v>
      </c>
      <c r="C20" s="16" t="s">
        <v>561</v>
      </c>
      <c r="D20" s="14" t="s">
        <v>584</v>
      </c>
      <c r="E20" s="15" t="s">
        <v>27</v>
      </c>
      <c r="F20" s="33">
        <v>1</v>
      </c>
      <c r="G20" s="75"/>
      <c r="H20" s="20">
        <f t="shared" si="0"/>
        <v>0</v>
      </c>
    </row>
    <row r="21" spans="1:8" ht="33.75">
      <c r="A21" s="16" t="s">
        <v>57</v>
      </c>
      <c r="B21" s="16" t="s">
        <v>585</v>
      </c>
      <c r="C21" s="16" t="s">
        <v>561</v>
      </c>
      <c r="D21" s="14" t="s">
        <v>586</v>
      </c>
      <c r="E21" s="15" t="s">
        <v>587</v>
      </c>
      <c r="F21" s="33">
        <v>51</v>
      </c>
      <c r="G21" s="75"/>
      <c r="H21" s="20">
        <f t="shared" si="0"/>
        <v>0</v>
      </c>
    </row>
    <row r="22" spans="1:8" ht="33.75">
      <c r="A22" s="16" t="s">
        <v>58</v>
      </c>
      <c r="B22" s="16" t="s">
        <v>588</v>
      </c>
      <c r="C22" s="16" t="s">
        <v>561</v>
      </c>
      <c r="D22" s="14" t="s">
        <v>589</v>
      </c>
      <c r="E22" s="15" t="s">
        <v>587</v>
      </c>
      <c r="F22" s="33">
        <v>13</v>
      </c>
      <c r="G22" s="75"/>
      <c r="H22" s="20">
        <f t="shared" si="0"/>
        <v>0</v>
      </c>
    </row>
    <row r="23" spans="1:8" ht="33.75">
      <c r="A23" s="16" t="s">
        <v>59</v>
      </c>
      <c r="B23" s="16" t="s">
        <v>590</v>
      </c>
      <c r="C23" s="16" t="s">
        <v>561</v>
      </c>
      <c r="D23" s="14" t="s">
        <v>591</v>
      </c>
      <c r="E23" s="15" t="s">
        <v>587</v>
      </c>
      <c r="F23" s="33">
        <v>71</v>
      </c>
      <c r="G23" s="75"/>
      <c r="H23" s="20">
        <f t="shared" si="0"/>
        <v>0</v>
      </c>
    </row>
    <row r="24" spans="1:8" ht="22.5">
      <c r="A24" s="16" t="s">
        <v>62</v>
      </c>
      <c r="B24" s="16" t="s">
        <v>592</v>
      </c>
      <c r="C24" s="16" t="s">
        <v>561</v>
      </c>
      <c r="D24" s="14" t="s">
        <v>593</v>
      </c>
      <c r="E24" s="15" t="s">
        <v>47</v>
      </c>
      <c r="F24" s="33">
        <v>296</v>
      </c>
      <c r="G24" s="75"/>
      <c r="H24" s="20">
        <f t="shared" si="0"/>
        <v>0</v>
      </c>
    </row>
    <row r="25" spans="1:8" s="2" customFormat="1" ht="12.75">
      <c r="A25" s="25"/>
      <c r="B25" s="25"/>
      <c r="C25" s="26" t="s">
        <v>11</v>
      </c>
      <c r="D25" s="27" t="s">
        <v>594</v>
      </c>
      <c r="E25" s="25"/>
      <c r="F25" s="34"/>
      <c r="G25" s="25"/>
      <c r="H25" s="34"/>
    </row>
    <row r="26" spans="1:8" ht="22.5">
      <c r="A26" s="16" t="s">
        <v>64</v>
      </c>
      <c r="B26" s="16" t="s">
        <v>595</v>
      </c>
      <c r="C26" s="16" t="s">
        <v>596</v>
      </c>
      <c r="D26" s="14" t="s">
        <v>597</v>
      </c>
      <c r="E26" s="15" t="s">
        <v>98</v>
      </c>
      <c r="F26" s="33">
        <v>89</v>
      </c>
      <c r="G26" s="75"/>
      <c r="H26" s="20">
        <f t="shared" si="0"/>
        <v>0</v>
      </c>
    </row>
    <row r="27" spans="1:8" ht="22.5">
      <c r="A27" s="16" t="s">
        <v>65</v>
      </c>
      <c r="B27" s="16" t="s">
        <v>598</v>
      </c>
      <c r="C27" s="16" t="s">
        <v>596</v>
      </c>
      <c r="D27" s="14" t="s">
        <v>599</v>
      </c>
      <c r="E27" s="15" t="s">
        <v>98</v>
      </c>
      <c r="F27" s="33">
        <v>270</v>
      </c>
      <c r="G27" s="75"/>
      <c r="H27" s="20">
        <f t="shared" si="0"/>
        <v>0</v>
      </c>
    </row>
    <row r="28" spans="1:8" ht="22.5">
      <c r="A28" s="16" t="s">
        <v>67</v>
      </c>
      <c r="B28" s="16" t="s">
        <v>600</v>
      </c>
      <c r="C28" s="16" t="s">
        <v>596</v>
      </c>
      <c r="D28" s="14" t="s">
        <v>601</v>
      </c>
      <c r="E28" s="15" t="s">
        <v>98</v>
      </c>
      <c r="F28" s="33">
        <v>550</v>
      </c>
      <c r="G28" s="75"/>
      <c r="H28" s="20">
        <f t="shared" si="0"/>
        <v>0</v>
      </c>
    </row>
    <row r="29" spans="1:8" ht="22.5">
      <c r="A29" s="16" t="s">
        <v>68</v>
      </c>
      <c r="B29" s="16" t="s">
        <v>602</v>
      </c>
      <c r="C29" s="16" t="s">
        <v>596</v>
      </c>
      <c r="D29" s="14" t="s">
        <v>603</v>
      </c>
      <c r="E29" s="15" t="s">
        <v>27</v>
      </c>
      <c r="F29" s="33">
        <v>163</v>
      </c>
      <c r="G29" s="75"/>
      <c r="H29" s="20">
        <f t="shared" si="0"/>
        <v>0</v>
      </c>
    </row>
    <row r="30" spans="1:8" ht="22.5">
      <c r="A30" s="16" t="s">
        <v>70</v>
      </c>
      <c r="B30" s="16" t="s">
        <v>604</v>
      </c>
      <c r="C30" s="16" t="s">
        <v>596</v>
      </c>
      <c r="D30" s="14" t="s">
        <v>605</v>
      </c>
      <c r="E30" s="15" t="s">
        <v>27</v>
      </c>
      <c r="F30" s="33">
        <v>31</v>
      </c>
      <c r="G30" s="75"/>
      <c r="H30" s="20">
        <f t="shared" si="0"/>
        <v>0</v>
      </c>
    </row>
    <row r="31" spans="1:8" ht="22.5">
      <c r="A31" s="16" t="s">
        <v>73</v>
      </c>
      <c r="B31" s="16" t="s">
        <v>604</v>
      </c>
      <c r="C31" s="16" t="s">
        <v>596</v>
      </c>
      <c r="D31" s="14" t="s">
        <v>606</v>
      </c>
      <c r="E31" s="15" t="s">
        <v>27</v>
      </c>
      <c r="F31" s="33">
        <v>4</v>
      </c>
      <c r="G31" s="88"/>
      <c r="H31" s="96">
        <f t="shared" si="0"/>
        <v>0</v>
      </c>
    </row>
    <row r="32" spans="1:8" ht="22.5">
      <c r="A32" s="61" t="s">
        <v>76</v>
      </c>
      <c r="B32" s="61" t="s">
        <v>607</v>
      </c>
      <c r="C32" s="61" t="s">
        <v>596</v>
      </c>
      <c r="D32" s="57" t="s">
        <v>608</v>
      </c>
      <c r="E32" s="59" t="s">
        <v>47</v>
      </c>
      <c r="F32" s="100">
        <v>6</v>
      </c>
      <c r="G32" s="75"/>
      <c r="H32" s="20">
        <f t="shared" si="0"/>
        <v>0</v>
      </c>
    </row>
    <row r="33" spans="1:8" ht="22.5">
      <c r="A33" s="61" t="s">
        <v>79</v>
      </c>
      <c r="B33" s="61" t="s">
        <v>609</v>
      </c>
      <c r="C33" s="61" t="s">
        <v>596</v>
      </c>
      <c r="D33" s="57" t="s">
        <v>610</v>
      </c>
      <c r="E33" s="59" t="s">
        <v>47</v>
      </c>
      <c r="F33" s="100">
        <v>3</v>
      </c>
      <c r="G33" s="75"/>
      <c r="H33" s="20">
        <f t="shared" si="0"/>
        <v>0</v>
      </c>
    </row>
    <row r="34" spans="1:8" ht="22.5">
      <c r="A34" s="97" t="s">
        <v>83</v>
      </c>
      <c r="B34" s="97" t="s">
        <v>611</v>
      </c>
      <c r="C34" s="97" t="s">
        <v>596</v>
      </c>
      <c r="D34" s="98" t="s">
        <v>612</v>
      </c>
      <c r="E34" s="81" t="s">
        <v>47</v>
      </c>
      <c r="F34" s="99">
        <v>1</v>
      </c>
      <c r="G34" s="84"/>
      <c r="H34" s="85">
        <f t="shared" si="0"/>
        <v>0</v>
      </c>
    </row>
    <row r="35" spans="1:8" ht="22.5">
      <c r="A35" s="16" t="s">
        <v>86</v>
      </c>
      <c r="B35" s="16" t="s">
        <v>613</v>
      </c>
      <c r="C35" s="16" t="s">
        <v>596</v>
      </c>
      <c r="D35" s="14" t="s">
        <v>614</v>
      </c>
      <c r="E35" s="15" t="s">
        <v>47</v>
      </c>
      <c r="F35" s="33">
        <v>10</v>
      </c>
      <c r="G35" s="75"/>
      <c r="H35" s="20">
        <f t="shared" si="0"/>
        <v>0</v>
      </c>
    </row>
    <row r="36" spans="1:8" ht="22.5">
      <c r="A36" s="16" t="s">
        <v>89</v>
      </c>
      <c r="B36" s="16" t="s">
        <v>615</v>
      </c>
      <c r="C36" s="16" t="s">
        <v>596</v>
      </c>
      <c r="D36" s="14" t="s">
        <v>616</v>
      </c>
      <c r="E36" s="15" t="s">
        <v>47</v>
      </c>
      <c r="F36" s="33">
        <v>48</v>
      </c>
      <c r="G36" s="75"/>
      <c r="H36" s="20">
        <f t="shared" si="0"/>
        <v>0</v>
      </c>
    </row>
    <row r="37" spans="1:8" ht="33.75">
      <c r="A37" s="16" t="s">
        <v>92</v>
      </c>
      <c r="B37" s="16" t="s">
        <v>32</v>
      </c>
      <c r="C37" s="16" t="s">
        <v>25</v>
      </c>
      <c r="D37" s="14" t="s">
        <v>617</v>
      </c>
      <c r="E37" s="15" t="s">
        <v>27</v>
      </c>
      <c r="F37" s="33">
        <v>1</v>
      </c>
      <c r="G37" s="75"/>
      <c r="H37" s="20">
        <f t="shared" si="0"/>
        <v>0</v>
      </c>
    </row>
    <row r="38" spans="1:8" ht="22.5">
      <c r="A38" s="16" t="s">
        <v>95</v>
      </c>
      <c r="B38" s="16" t="s">
        <v>618</v>
      </c>
      <c r="C38" s="16" t="s">
        <v>596</v>
      </c>
      <c r="D38" s="14" t="s">
        <v>619</v>
      </c>
      <c r="E38" s="15" t="s">
        <v>98</v>
      </c>
      <c r="F38" s="33">
        <v>2</v>
      </c>
      <c r="G38" s="75"/>
      <c r="H38" s="20">
        <f t="shared" si="0"/>
        <v>0</v>
      </c>
    </row>
    <row r="39" spans="1:8" ht="22.5">
      <c r="A39" s="16" t="s">
        <v>99</v>
      </c>
      <c r="B39" s="16" t="s">
        <v>618</v>
      </c>
      <c r="C39" s="16" t="s">
        <v>596</v>
      </c>
      <c r="D39" s="14" t="s">
        <v>620</v>
      </c>
      <c r="E39" s="15" t="s">
        <v>98</v>
      </c>
      <c r="F39" s="33">
        <v>163.4</v>
      </c>
      <c r="G39" s="75"/>
      <c r="H39" s="20">
        <f t="shared" si="0"/>
        <v>0</v>
      </c>
    </row>
    <row r="40" spans="1:8" ht="22.5">
      <c r="A40" s="16" t="s">
        <v>102</v>
      </c>
      <c r="B40" s="16" t="s">
        <v>621</v>
      </c>
      <c r="C40" s="16" t="s">
        <v>596</v>
      </c>
      <c r="D40" s="14" t="s">
        <v>622</v>
      </c>
      <c r="E40" s="15" t="s">
        <v>98</v>
      </c>
      <c r="F40" s="33">
        <v>18.1</v>
      </c>
      <c r="G40" s="75"/>
      <c r="H40" s="20">
        <f t="shared" si="0"/>
        <v>0</v>
      </c>
    </row>
    <row r="41" spans="1:8" ht="22.5">
      <c r="A41" s="16" t="s">
        <v>105</v>
      </c>
      <c r="B41" s="16" t="s">
        <v>621</v>
      </c>
      <c r="C41" s="16" t="s">
        <v>596</v>
      </c>
      <c r="D41" s="14" t="s">
        <v>623</v>
      </c>
      <c r="E41" s="15" t="s">
        <v>98</v>
      </c>
      <c r="F41" s="33">
        <v>56.5</v>
      </c>
      <c r="G41" s="75"/>
      <c r="H41" s="20">
        <f t="shared" si="0"/>
        <v>0</v>
      </c>
    </row>
    <row r="42" spans="1:8" ht="22.5">
      <c r="A42" s="16" t="s">
        <v>109</v>
      </c>
      <c r="B42" s="16" t="s">
        <v>624</v>
      </c>
      <c r="C42" s="16" t="s">
        <v>596</v>
      </c>
      <c r="D42" s="14" t="s">
        <v>625</v>
      </c>
      <c r="E42" s="15" t="s">
        <v>98</v>
      </c>
      <c r="F42" s="33">
        <v>55.8</v>
      </c>
      <c r="G42" s="75"/>
      <c r="H42" s="20">
        <f t="shared" si="0"/>
        <v>0</v>
      </c>
    </row>
    <row r="43" spans="1:8" ht="22.5">
      <c r="A43" s="16" t="s">
        <v>112</v>
      </c>
      <c r="B43" s="16" t="s">
        <v>624</v>
      </c>
      <c r="C43" s="16" t="s">
        <v>596</v>
      </c>
      <c r="D43" s="14" t="s">
        <v>626</v>
      </c>
      <c r="E43" s="15" t="s">
        <v>98</v>
      </c>
      <c r="F43" s="33">
        <v>31.4</v>
      </c>
      <c r="G43" s="75"/>
      <c r="H43" s="20">
        <f t="shared" si="0"/>
        <v>0</v>
      </c>
    </row>
    <row r="44" spans="1:8" ht="22.5">
      <c r="A44" s="16" t="s">
        <v>115</v>
      </c>
      <c r="B44" s="16" t="s">
        <v>627</v>
      </c>
      <c r="C44" s="16" t="s">
        <v>596</v>
      </c>
      <c r="D44" s="14" t="s">
        <v>628</v>
      </c>
      <c r="E44" s="15" t="s">
        <v>98</v>
      </c>
      <c r="F44" s="33">
        <v>79.6</v>
      </c>
      <c r="G44" s="75"/>
      <c r="H44" s="20">
        <f t="shared" si="0"/>
        <v>0</v>
      </c>
    </row>
    <row r="45" spans="1:8" ht="22.5">
      <c r="A45" s="16" t="s">
        <v>118</v>
      </c>
      <c r="B45" s="16" t="s">
        <v>629</v>
      </c>
      <c r="C45" s="16" t="s">
        <v>596</v>
      </c>
      <c r="D45" s="14" t="s">
        <v>630</v>
      </c>
      <c r="E45" s="15" t="s">
        <v>98</v>
      </c>
      <c r="F45" s="33">
        <v>38.6</v>
      </c>
      <c r="G45" s="75"/>
      <c r="H45" s="20">
        <f t="shared" si="0"/>
        <v>0</v>
      </c>
    </row>
    <row r="46" spans="1:8" ht="22.5">
      <c r="A46" s="16" t="s">
        <v>121</v>
      </c>
      <c r="B46" s="16" t="s">
        <v>631</v>
      </c>
      <c r="C46" s="16" t="s">
        <v>596</v>
      </c>
      <c r="D46" s="14" t="s">
        <v>632</v>
      </c>
      <c r="E46" s="15" t="s">
        <v>98</v>
      </c>
      <c r="F46" s="33">
        <v>445.4</v>
      </c>
      <c r="G46" s="75"/>
      <c r="H46" s="20">
        <f t="shared" si="0"/>
        <v>0</v>
      </c>
    </row>
    <row r="47" spans="1:8" ht="22.5">
      <c r="A47" s="16" t="s">
        <v>125</v>
      </c>
      <c r="B47" s="16" t="s">
        <v>633</v>
      </c>
      <c r="C47" s="16" t="s">
        <v>596</v>
      </c>
      <c r="D47" s="14" t="s">
        <v>634</v>
      </c>
      <c r="E47" s="15" t="s">
        <v>98</v>
      </c>
      <c r="F47" s="33">
        <v>445.4</v>
      </c>
      <c r="G47" s="75"/>
      <c r="H47" s="20">
        <f t="shared" si="0"/>
        <v>0</v>
      </c>
    </row>
    <row r="48" spans="1:8" ht="33.75">
      <c r="A48" s="16" t="s">
        <v>128</v>
      </c>
      <c r="B48" s="16" t="s">
        <v>635</v>
      </c>
      <c r="C48" s="16" t="s">
        <v>596</v>
      </c>
      <c r="D48" s="14" t="s">
        <v>636</v>
      </c>
      <c r="E48" s="15" t="s">
        <v>98</v>
      </c>
      <c r="F48" s="33">
        <v>2</v>
      </c>
      <c r="G48" s="75"/>
      <c r="H48" s="20">
        <f t="shared" si="0"/>
        <v>0</v>
      </c>
    </row>
    <row r="49" spans="1:8" ht="33.75">
      <c r="A49" s="16" t="s">
        <v>133</v>
      </c>
      <c r="B49" s="16" t="s">
        <v>635</v>
      </c>
      <c r="C49" s="16" t="s">
        <v>596</v>
      </c>
      <c r="D49" s="14" t="s">
        <v>637</v>
      </c>
      <c r="E49" s="15" t="s">
        <v>98</v>
      </c>
      <c r="F49" s="33">
        <v>163.4</v>
      </c>
      <c r="G49" s="75"/>
      <c r="H49" s="20">
        <f t="shared" si="0"/>
        <v>0</v>
      </c>
    </row>
    <row r="50" spans="1:8" ht="33.75">
      <c r="A50" s="16" t="s">
        <v>136</v>
      </c>
      <c r="B50" s="16" t="s">
        <v>635</v>
      </c>
      <c r="C50" s="16" t="s">
        <v>596</v>
      </c>
      <c r="D50" s="14" t="s">
        <v>638</v>
      </c>
      <c r="E50" s="15" t="s">
        <v>98</v>
      </c>
      <c r="F50" s="33">
        <v>18.4</v>
      </c>
      <c r="G50" s="75"/>
      <c r="H50" s="20">
        <f t="shared" si="0"/>
        <v>0</v>
      </c>
    </row>
    <row r="51" spans="1:8" ht="33.75">
      <c r="A51" s="16" t="s">
        <v>140</v>
      </c>
      <c r="B51" s="16" t="s">
        <v>639</v>
      </c>
      <c r="C51" s="16" t="s">
        <v>596</v>
      </c>
      <c r="D51" s="14" t="s">
        <v>640</v>
      </c>
      <c r="E51" s="15" t="s">
        <v>98</v>
      </c>
      <c r="F51" s="33">
        <v>56.5</v>
      </c>
      <c r="G51" s="75"/>
      <c r="H51" s="20">
        <f t="shared" si="0"/>
        <v>0</v>
      </c>
    </row>
    <row r="52" spans="1:8" ht="33.75">
      <c r="A52" s="16" t="s">
        <v>144</v>
      </c>
      <c r="B52" s="16" t="s">
        <v>639</v>
      </c>
      <c r="C52" s="16" t="s">
        <v>596</v>
      </c>
      <c r="D52" s="14" t="s">
        <v>641</v>
      </c>
      <c r="E52" s="15" t="s">
        <v>98</v>
      </c>
      <c r="F52" s="33">
        <v>55.8</v>
      </c>
      <c r="G52" s="75"/>
      <c r="H52" s="20">
        <f t="shared" si="0"/>
        <v>0</v>
      </c>
    </row>
    <row r="53" spans="1:8" ht="33.75">
      <c r="A53" s="16" t="s">
        <v>147</v>
      </c>
      <c r="B53" s="16" t="s">
        <v>639</v>
      </c>
      <c r="C53" s="16" t="s">
        <v>596</v>
      </c>
      <c r="D53" s="14" t="s">
        <v>642</v>
      </c>
      <c r="E53" s="15" t="s">
        <v>98</v>
      </c>
      <c r="F53" s="33">
        <v>31.4</v>
      </c>
      <c r="G53" s="75"/>
      <c r="H53" s="20">
        <f t="shared" si="0"/>
        <v>0</v>
      </c>
    </row>
    <row r="54" spans="1:8" ht="33.75">
      <c r="A54" s="16" t="s">
        <v>150</v>
      </c>
      <c r="B54" s="16" t="s">
        <v>643</v>
      </c>
      <c r="C54" s="16" t="s">
        <v>596</v>
      </c>
      <c r="D54" s="14" t="s">
        <v>644</v>
      </c>
      <c r="E54" s="15" t="s">
        <v>98</v>
      </c>
      <c r="F54" s="33">
        <v>79.6</v>
      </c>
      <c r="G54" s="75"/>
      <c r="H54" s="20">
        <f t="shared" si="0"/>
        <v>0</v>
      </c>
    </row>
    <row r="55" spans="1:8" ht="33.75">
      <c r="A55" s="16" t="s">
        <v>154</v>
      </c>
      <c r="B55" s="16" t="s">
        <v>645</v>
      </c>
      <c r="C55" s="16" t="s">
        <v>596</v>
      </c>
      <c r="D55" s="14" t="s">
        <v>646</v>
      </c>
      <c r="E55" s="15" t="s">
        <v>98</v>
      </c>
      <c r="F55" s="33">
        <v>38.6</v>
      </c>
      <c r="G55" s="75"/>
      <c r="H55" s="20">
        <f t="shared" si="0"/>
        <v>0</v>
      </c>
    </row>
    <row r="56" spans="1:8" ht="22.5">
      <c r="A56" s="16" t="s">
        <v>156</v>
      </c>
      <c r="B56" s="16" t="s">
        <v>647</v>
      </c>
      <c r="C56" s="16" t="s">
        <v>596</v>
      </c>
      <c r="D56" s="14" t="s">
        <v>648</v>
      </c>
      <c r="E56" s="15" t="s">
        <v>47</v>
      </c>
      <c r="F56" s="33">
        <v>12</v>
      </c>
      <c r="G56" s="75"/>
      <c r="H56" s="20">
        <f t="shared" si="0"/>
        <v>0</v>
      </c>
    </row>
    <row r="57" spans="1:8" ht="22.5">
      <c r="A57" s="16" t="s">
        <v>159</v>
      </c>
      <c r="B57" s="16" t="s">
        <v>647</v>
      </c>
      <c r="C57" s="16" t="s">
        <v>596</v>
      </c>
      <c r="D57" s="14" t="s">
        <v>649</v>
      </c>
      <c r="E57" s="15" t="s">
        <v>47</v>
      </c>
      <c r="F57" s="33">
        <v>8</v>
      </c>
      <c r="G57" s="75"/>
      <c r="H57" s="20">
        <f t="shared" si="0"/>
        <v>0</v>
      </c>
    </row>
    <row r="58" spans="1:8" ht="22.5">
      <c r="A58" s="16" t="s">
        <v>162</v>
      </c>
      <c r="B58" s="16" t="s">
        <v>647</v>
      </c>
      <c r="C58" s="16" t="s">
        <v>596</v>
      </c>
      <c r="D58" s="14" t="s">
        <v>650</v>
      </c>
      <c r="E58" s="15" t="s">
        <v>47</v>
      </c>
      <c r="F58" s="33">
        <v>1</v>
      </c>
      <c r="G58" s="75"/>
      <c r="H58" s="20">
        <f t="shared" si="0"/>
        <v>0</v>
      </c>
    </row>
    <row r="59" spans="1:8" ht="22.5">
      <c r="A59" s="16" t="s">
        <v>164</v>
      </c>
      <c r="B59" s="16" t="s">
        <v>647</v>
      </c>
      <c r="C59" s="16" t="s">
        <v>596</v>
      </c>
      <c r="D59" s="14" t="s">
        <v>651</v>
      </c>
      <c r="E59" s="15" t="s">
        <v>47</v>
      </c>
      <c r="F59" s="33">
        <v>2</v>
      </c>
      <c r="G59" s="75"/>
      <c r="H59" s="20">
        <f t="shared" si="0"/>
        <v>0</v>
      </c>
    </row>
    <row r="60" spans="1:8" ht="22.5">
      <c r="A60" s="16" t="s">
        <v>167</v>
      </c>
      <c r="B60" s="16" t="s">
        <v>652</v>
      </c>
      <c r="C60" s="16" t="s">
        <v>596</v>
      </c>
      <c r="D60" s="14" t="s">
        <v>653</v>
      </c>
      <c r="E60" s="15" t="s">
        <v>47</v>
      </c>
      <c r="F60" s="33">
        <v>44</v>
      </c>
      <c r="G60" s="88"/>
      <c r="H60" s="96">
        <f t="shared" si="0"/>
        <v>0</v>
      </c>
    </row>
    <row r="61" spans="1:8" ht="22.5">
      <c r="A61" s="61" t="s">
        <v>170</v>
      </c>
      <c r="B61" s="61" t="s">
        <v>652</v>
      </c>
      <c r="C61" s="61" t="s">
        <v>596</v>
      </c>
      <c r="D61" s="57" t="s">
        <v>654</v>
      </c>
      <c r="E61" s="59" t="s">
        <v>47</v>
      </c>
      <c r="F61" s="100">
        <v>23</v>
      </c>
      <c r="G61" s="75"/>
      <c r="H61" s="20">
        <f t="shared" si="0"/>
        <v>0</v>
      </c>
    </row>
    <row r="62" spans="1:8" ht="22.5">
      <c r="A62" s="61" t="s">
        <v>173</v>
      </c>
      <c r="B62" s="61" t="s">
        <v>652</v>
      </c>
      <c r="C62" s="61" t="s">
        <v>596</v>
      </c>
      <c r="D62" s="57" t="s">
        <v>655</v>
      </c>
      <c r="E62" s="59" t="s">
        <v>47</v>
      </c>
      <c r="F62" s="100">
        <v>13</v>
      </c>
      <c r="G62" s="75"/>
      <c r="H62" s="20">
        <f t="shared" si="0"/>
        <v>0</v>
      </c>
    </row>
    <row r="63" spans="1:8" ht="22.5">
      <c r="A63" s="97" t="s">
        <v>175</v>
      </c>
      <c r="B63" s="97" t="s">
        <v>652</v>
      </c>
      <c r="C63" s="97" t="s">
        <v>596</v>
      </c>
      <c r="D63" s="98" t="s">
        <v>656</v>
      </c>
      <c r="E63" s="81" t="s">
        <v>47</v>
      </c>
      <c r="F63" s="99">
        <v>20</v>
      </c>
      <c r="G63" s="84"/>
      <c r="H63" s="85">
        <f t="shared" si="0"/>
        <v>0</v>
      </c>
    </row>
    <row r="64" spans="1:8" ht="22.5">
      <c r="A64" s="16" t="s">
        <v>178</v>
      </c>
      <c r="B64" s="16" t="s">
        <v>657</v>
      </c>
      <c r="C64" s="16" t="s">
        <v>596</v>
      </c>
      <c r="D64" s="14" t="s">
        <v>658</v>
      </c>
      <c r="E64" s="15" t="s">
        <v>47</v>
      </c>
      <c r="F64" s="33">
        <v>19</v>
      </c>
      <c r="G64" s="75"/>
      <c r="H64" s="20">
        <f t="shared" si="0"/>
        <v>0</v>
      </c>
    </row>
    <row r="65" spans="1:8" ht="22.5">
      <c r="A65" s="16" t="s">
        <v>180</v>
      </c>
      <c r="B65" s="16" t="s">
        <v>657</v>
      </c>
      <c r="C65" s="16" t="s">
        <v>596</v>
      </c>
      <c r="D65" s="14" t="s">
        <v>659</v>
      </c>
      <c r="E65" s="15" t="s">
        <v>47</v>
      </c>
      <c r="F65" s="33">
        <v>16</v>
      </c>
      <c r="G65" s="75"/>
      <c r="H65" s="20">
        <f t="shared" si="0"/>
        <v>0</v>
      </c>
    </row>
    <row r="66" spans="1:8" ht="22.5">
      <c r="A66" s="16" t="s">
        <v>181</v>
      </c>
      <c r="B66" s="16" t="s">
        <v>657</v>
      </c>
      <c r="C66" s="16" t="s">
        <v>596</v>
      </c>
      <c r="D66" s="14" t="s">
        <v>660</v>
      </c>
      <c r="E66" s="15" t="s">
        <v>47</v>
      </c>
      <c r="F66" s="33">
        <v>12</v>
      </c>
      <c r="G66" s="75"/>
      <c r="H66" s="20">
        <f t="shared" si="0"/>
        <v>0</v>
      </c>
    </row>
    <row r="67" spans="1:8" ht="22.5">
      <c r="A67" s="16" t="s">
        <v>183</v>
      </c>
      <c r="B67" s="16" t="s">
        <v>657</v>
      </c>
      <c r="C67" s="16" t="s">
        <v>596</v>
      </c>
      <c r="D67" s="14" t="s">
        <v>661</v>
      </c>
      <c r="E67" s="15" t="s">
        <v>47</v>
      </c>
      <c r="F67" s="33">
        <v>14</v>
      </c>
      <c r="G67" s="75"/>
      <c r="H67" s="20">
        <f t="shared" si="0"/>
        <v>0</v>
      </c>
    </row>
    <row r="68" spans="1:8" ht="22.5">
      <c r="A68" s="16" t="s">
        <v>184</v>
      </c>
      <c r="B68" s="16" t="s">
        <v>657</v>
      </c>
      <c r="C68" s="16" t="s">
        <v>596</v>
      </c>
      <c r="D68" s="14" t="s">
        <v>662</v>
      </c>
      <c r="E68" s="15" t="s">
        <v>47</v>
      </c>
      <c r="F68" s="33">
        <v>1</v>
      </c>
      <c r="G68" s="75"/>
      <c r="H68" s="20">
        <f t="shared" si="0"/>
        <v>0</v>
      </c>
    </row>
    <row r="69" spans="1:8" ht="22.5">
      <c r="A69" s="16" t="s">
        <v>187</v>
      </c>
      <c r="B69" s="16" t="s">
        <v>663</v>
      </c>
      <c r="C69" s="16" t="s">
        <v>596</v>
      </c>
      <c r="D69" s="14" t="s">
        <v>664</v>
      </c>
      <c r="E69" s="15" t="s">
        <v>47</v>
      </c>
      <c r="F69" s="33">
        <v>1</v>
      </c>
      <c r="G69" s="75"/>
      <c r="H69" s="20">
        <f t="shared" si="0"/>
        <v>0</v>
      </c>
    </row>
    <row r="70" spans="1:8" ht="22.5">
      <c r="A70" s="16" t="s">
        <v>190</v>
      </c>
      <c r="B70" s="16" t="s">
        <v>663</v>
      </c>
      <c r="C70" s="16" t="s">
        <v>596</v>
      </c>
      <c r="D70" s="14" t="s">
        <v>665</v>
      </c>
      <c r="E70" s="15" t="s">
        <v>47</v>
      </c>
      <c r="F70" s="33">
        <v>2</v>
      </c>
      <c r="G70" s="75"/>
      <c r="H70" s="20">
        <f t="shared" si="0"/>
        <v>0</v>
      </c>
    </row>
    <row r="71" spans="1:8" ht="22.5">
      <c r="A71" s="16" t="s">
        <v>191</v>
      </c>
      <c r="B71" s="16" t="s">
        <v>663</v>
      </c>
      <c r="C71" s="16" t="s">
        <v>596</v>
      </c>
      <c r="D71" s="14" t="s">
        <v>666</v>
      </c>
      <c r="E71" s="15" t="s">
        <v>47</v>
      </c>
      <c r="F71" s="33">
        <v>1</v>
      </c>
      <c r="G71" s="75"/>
      <c r="H71" s="20">
        <f t="shared" si="0"/>
        <v>0</v>
      </c>
    </row>
    <row r="72" spans="1:8" ht="22.5">
      <c r="A72" s="16" t="s">
        <v>194</v>
      </c>
      <c r="B72" s="16" t="s">
        <v>667</v>
      </c>
      <c r="C72" s="16" t="s">
        <v>596</v>
      </c>
      <c r="D72" s="14" t="s">
        <v>668</v>
      </c>
      <c r="E72" s="15" t="s">
        <v>47</v>
      </c>
      <c r="F72" s="33">
        <v>10</v>
      </c>
      <c r="G72" s="75"/>
      <c r="H72" s="20">
        <f t="shared" si="0"/>
        <v>0</v>
      </c>
    </row>
    <row r="73" spans="1:8" ht="22.5">
      <c r="A73" s="16" t="s">
        <v>196</v>
      </c>
      <c r="B73" s="16" t="s">
        <v>667</v>
      </c>
      <c r="C73" s="16" t="s">
        <v>596</v>
      </c>
      <c r="D73" s="14" t="s">
        <v>669</v>
      </c>
      <c r="E73" s="15" t="s">
        <v>47</v>
      </c>
      <c r="F73" s="33">
        <v>1</v>
      </c>
      <c r="G73" s="75"/>
      <c r="H73" s="20">
        <f aca="true" t="shared" si="1" ref="H73:H136">ROUND(F73*G73,2)</f>
        <v>0</v>
      </c>
    </row>
    <row r="74" spans="1:8" ht="22.5">
      <c r="A74" s="16" t="s">
        <v>197</v>
      </c>
      <c r="B74" s="16" t="s">
        <v>663</v>
      </c>
      <c r="C74" s="16" t="s">
        <v>596</v>
      </c>
      <c r="D74" s="14" t="s">
        <v>670</v>
      </c>
      <c r="E74" s="15" t="s">
        <v>47</v>
      </c>
      <c r="F74" s="33">
        <v>1</v>
      </c>
      <c r="G74" s="75"/>
      <c r="H74" s="20">
        <f t="shared" si="1"/>
        <v>0</v>
      </c>
    </row>
    <row r="75" spans="1:8" ht="22.5">
      <c r="A75" s="16" t="s">
        <v>200</v>
      </c>
      <c r="B75" s="16" t="s">
        <v>671</v>
      </c>
      <c r="C75" s="16" t="s">
        <v>596</v>
      </c>
      <c r="D75" s="14" t="s">
        <v>672</v>
      </c>
      <c r="E75" s="15" t="s">
        <v>47</v>
      </c>
      <c r="F75" s="33">
        <v>12</v>
      </c>
      <c r="G75" s="75"/>
      <c r="H75" s="20">
        <f t="shared" si="1"/>
        <v>0</v>
      </c>
    </row>
    <row r="76" spans="1:8" ht="22.5">
      <c r="A76" s="16" t="s">
        <v>204</v>
      </c>
      <c r="B76" s="16" t="s">
        <v>671</v>
      </c>
      <c r="C76" s="16" t="s">
        <v>596</v>
      </c>
      <c r="D76" s="14" t="s">
        <v>673</v>
      </c>
      <c r="E76" s="15" t="s">
        <v>47</v>
      </c>
      <c r="F76" s="33">
        <v>201</v>
      </c>
      <c r="G76" s="75"/>
      <c r="H76" s="20">
        <f t="shared" si="1"/>
        <v>0</v>
      </c>
    </row>
    <row r="77" spans="1:8" ht="22.5">
      <c r="A77" s="16" t="s">
        <v>207</v>
      </c>
      <c r="B77" s="16" t="s">
        <v>671</v>
      </c>
      <c r="C77" s="16" t="s">
        <v>596</v>
      </c>
      <c r="D77" s="14" t="s">
        <v>674</v>
      </c>
      <c r="E77" s="15" t="s">
        <v>47</v>
      </c>
      <c r="F77" s="33">
        <v>22</v>
      </c>
      <c r="G77" s="75"/>
      <c r="H77" s="20">
        <f t="shared" si="1"/>
        <v>0</v>
      </c>
    </row>
    <row r="78" spans="1:8" ht="22.5">
      <c r="A78" s="16" t="s">
        <v>210</v>
      </c>
      <c r="B78" s="16" t="s">
        <v>675</v>
      </c>
      <c r="C78" s="16" t="s">
        <v>596</v>
      </c>
      <c r="D78" s="14" t="s">
        <v>676</v>
      </c>
      <c r="E78" s="15" t="s">
        <v>47</v>
      </c>
      <c r="F78" s="33">
        <v>8</v>
      </c>
      <c r="G78" s="75"/>
      <c r="H78" s="20">
        <f t="shared" si="1"/>
        <v>0</v>
      </c>
    </row>
    <row r="79" spans="1:8" ht="22.5">
      <c r="A79" s="16" t="s">
        <v>213</v>
      </c>
      <c r="B79" s="16" t="s">
        <v>677</v>
      </c>
      <c r="C79" s="16" t="s">
        <v>596</v>
      </c>
      <c r="D79" s="14" t="s">
        <v>678</v>
      </c>
      <c r="E79" s="15" t="s">
        <v>47</v>
      </c>
      <c r="F79" s="33">
        <v>22</v>
      </c>
      <c r="G79" s="75"/>
      <c r="H79" s="20">
        <f t="shared" si="1"/>
        <v>0</v>
      </c>
    </row>
    <row r="80" spans="1:8" ht="22.5">
      <c r="A80" s="16" t="s">
        <v>215</v>
      </c>
      <c r="B80" s="16" t="s">
        <v>679</v>
      </c>
      <c r="C80" s="16" t="s">
        <v>596</v>
      </c>
      <c r="D80" s="14" t="s">
        <v>680</v>
      </c>
      <c r="E80" s="15" t="s">
        <v>47</v>
      </c>
      <c r="F80" s="33">
        <v>1</v>
      </c>
      <c r="G80" s="75"/>
      <c r="H80" s="20">
        <f t="shared" si="1"/>
        <v>0</v>
      </c>
    </row>
    <row r="81" spans="1:8" ht="22.5">
      <c r="A81" s="16" t="s">
        <v>217</v>
      </c>
      <c r="B81" s="16" t="s">
        <v>679</v>
      </c>
      <c r="C81" s="16" t="s">
        <v>596</v>
      </c>
      <c r="D81" s="14" t="s">
        <v>681</v>
      </c>
      <c r="E81" s="15" t="s">
        <v>47</v>
      </c>
      <c r="F81" s="33">
        <v>1</v>
      </c>
      <c r="G81" s="75"/>
      <c r="H81" s="20">
        <f t="shared" si="1"/>
        <v>0</v>
      </c>
    </row>
    <row r="82" spans="1:8" ht="22.5">
      <c r="A82" s="16" t="s">
        <v>219</v>
      </c>
      <c r="B82" s="16" t="s">
        <v>682</v>
      </c>
      <c r="C82" s="16" t="s">
        <v>596</v>
      </c>
      <c r="D82" s="14" t="s">
        <v>683</v>
      </c>
      <c r="E82" s="15" t="s">
        <v>47</v>
      </c>
      <c r="F82" s="33">
        <v>1</v>
      </c>
      <c r="G82" s="75"/>
      <c r="H82" s="20">
        <f t="shared" si="1"/>
        <v>0</v>
      </c>
    </row>
    <row r="83" spans="1:8" ht="22.5">
      <c r="A83" s="16" t="s">
        <v>222</v>
      </c>
      <c r="B83" s="16" t="s">
        <v>684</v>
      </c>
      <c r="C83" s="16" t="s">
        <v>596</v>
      </c>
      <c r="D83" s="14" t="s">
        <v>685</v>
      </c>
      <c r="E83" s="15" t="s">
        <v>47</v>
      </c>
      <c r="F83" s="33">
        <v>3</v>
      </c>
      <c r="G83" s="75"/>
      <c r="H83" s="20">
        <f t="shared" si="1"/>
        <v>0</v>
      </c>
    </row>
    <row r="84" spans="1:8" ht="22.5">
      <c r="A84" s="16" t="s">
        <v>226</v>
      </c>
      <c r="B84" s="16" t="s">
        <v>686</v>
      </c>
      <c r="C84" s="16" t="s">
        <v>596</v>
      </c>
      <c r="D84" s="14" t="s">
        <v>687</v>
      </c>
      <c r="E84" s="15" t="s">
        <v>47</v>
      </c>
      <c r="F84" s="33">
        <v>1</v>
      </c>
      <c r="G84" s="75"/>
      <c r="H84" s="20">
        <f t="shared" si="1"/>
        <v>0</v>
      </c>
    </row>
    <row r="85" spans="1:8" ht="22.5">
      <c r="A85" s="16" t="s">
        <v>229</v>
      </c>
      <c r="B85" s="16" t="s">
        <v>671</v>
      </c>
      <c r="C85" s="16" t="s">
        <v>596</v>
      </c>
      <c r="D85" s="14" t="s">
        <v>688</v>
      </c>
      <c r="E85" s="15" t="s">
        <v>47</v>
      </c>
      <c r="F85" s="33">
        <v>201</v>
      </c>
      <c r="G85" s="75"/>
      <c r="H85" s="20">
        <f t="shared" si="1"/>
        <v>0</v>
      </c>
    </row>
    <row r="86" spans="1:8" ht="22.5">
      <c r="A86" s="16" t="s">
        <v>230</v>
      </c>
      <c r="B86" s="16" t="s">
        <v>671</v>
      </c>
      <c r="C86" s="16" t="s">
        <v>596</v>
      </c>
      <c r="D86" s="14" t="s">
        <v>689</v>
      </c>
      <c r="E86" s="15" t="s">
        <v>47</v>
      </c>
      <c r="F86" s="33">
        <v>22</v>
      </c>
      <c r="G86" s="75"/>
      <c r="H86" s="20">
        <f t="shared" si="1"/>
        <v>0</v>
      </c>
    </row>
    <row r="87" spans="1:8" ht="22.5">
      <c r="A87" s="16" t="s">
        <v>232</v>
      </c>
      <c r="B87" s="16" t="s">
        <v>675</v>
      </c>
      <c r="C87" s="16" t="s">
        <v>596</v>
      </c>
      <c r="D87" s="14" t="s">
        <v>690</v>
      </c>
      <c r="E87" s="15" t="s">
        <v>47</v>
      </c>
      <c r="F87" s="33">
        <v>8</v>
      </c>
      <c r="G87" s="75"/>
      <c r="H87" s="20">
        <f t="shared" si="1"/>
        <v>0</v>
      </c>
    </row>
    <row r="88" spans="1:8" ht="22.5">
      <c r="A88" s="16" t="s">
        <v>236</v>
      </c>
      <c r="B88" s="16" t="s">
        <v>677</v>
      </c>
      <c r="C88" s="16" t="s">
        <v>596</v>
      </c>
      <c r="D88" s="14" t="s">
        <v>691</v>
      </c>
      <c r="E88" s="15" t="s">
        <v>47</v>
      </c>
      <c r="F88" s="33">
        <v>22</v>
      </c>
      <c r="G88" s="75"/>
      <c r="H88" s="20">
        <f t="shared" si="1"/>
        <v>0</v>
      </c>
    </row>
    <row r="89" spans="1:8" ht="22.5">
      <c r="A89" s="16" t="s">
        <v>239</v>
      </c>
      <c r="B89" s="16" t="s">
        <v>679</v>
      </c>
      <c r="C89" s="16" t="s">
        <v>596</v>
      </c>
      <c r="D89" s="14" t="s">
        <v>692</v>
      </c>
      <c r="E89" s="15" t="s">
        <v>47</v>
      </c>
      <c r="F89" s="33">
        <v>1</v>
      </c>
      <c r="G89" s="75"/>
      <c r="H89" s="20">
        <f t="shared" si="1"/>
        <v>0</v>
      </c>
    </row>
    <row r="90" spans="1:8" ht="22.5">
      <c r="A90" s="16" t="s">
        <v>243</v>
      </c>
      <c r="B90" s="16" t="s">
        <v>679</v>
      </c>
      <c r="C90" s="16" t="s">
        <v>596</v>
      </c>
      <c r="D90" s="14" t="s">
        <v>693</v>
      </c>
      <c r="E90" s="15" t="s">
        <v>47</v>
      </c>
      <c r="F90" s="33">
        <v>1</v>
      </c>
      <c r="G90" s="75"/>
      <c r="H90" s="20">
        <f t="shared" si="1"/>
        <v>0</v>
      </c>
    </row>
    <row r="91" spans="1:8" ht="22.5">
      <c r="A91" s="16" t="s">
        <v>246</v>
      </c>
      <c r="B91" s="16" t="s">
        <v>682</v>
      </c>
      <c r="C91" s="16" t="s">
        <v>596</v>
      </c>
      <c r="D91" s="14" t="s">
        <v>694</v>
      </c>
      <c r="E91" s="15" t="s">
        <v>47</v>
      </c>
      <c r="F91" s="33">
        <v>1</v>
      </c>
      <c r="G91" s="75"/>
      <c r="H91" s="20">
        <f t="shared" si="1"/>
        <v>0</v>
      </c>
    </row>
    <row r="92" spans="1:8" ht="22.5">
      <c r="A92" s="16" t="s">
        <v>249</v>
      </c>
      <c r="B92" s="16" t="s">
        <v>684</v>
      </c>
      <c r="C92" s="16" t="s">
        <v>596</v>
      </c>
      <c r="D92" s="14" t="s">
        <v>695</v>
      </c>
      <c r="E92" s="15" t="s">
        <v>47</v>
      </c>
      <c r="F92" s="33">
        <v>3</v>
      </c>
      <c r="G92" s="75"/>
      <c r="H92" s="20">
        <f t="shared" si="1"/>
        <v>0</v>
      </c>
    </row>
    <row r="93" spans="1:8" ht="22.5">
      <c r="A93" s="16" t="s">
        <v>252</v>
      </c>
      <c r="B93" s="16" t="s">
        <v>686</v>
      </c>
      <c r="C93" s="16" t="s">
        <v>596</v>
      </c>
      <c r="D93" s="14" t="s">
        <v>696</v>
      </c>
      <c r="E93" s="15" t="s">
        <v>47</v>
      </c>
      <c r="F93" s="33">
        <v>1</v>
      </c>
      <c r="G93" s="88"/>
      <c r="H93" s="96">
        <f t="shared" si="1"/>
        <v>0</v>
      </c>
    </row>
    <row r="94" spans="1:8" ht="22.5">
      <c r="A94" s="61" t="s">
        <v>254</v>
      </c>
      <c r="B94" s="61" t="s">
        <v>697</v>
      </c>
      <c r="C94" s="61" t="s">
        <v>596</v>
      </c>
      <c r="D94" s="57" t="s">
        <v>698</v>
      </c>
      <c r="E94" s="59" t="s">
        <v>47</v>
      </c>
      <c r="F94" s="100">
        <v>9</v>
      </c>
      <c r="G94" s="75"/>
      <c r="H94" s="20">
        <f t="shared" si="1"/>
        <v>0</v>
      </c>
    </row>
    <row r="95" spans="1:8" ht="22.5">
      <c r="A95" s="61" t="s">
        <v>259</v>
      </c>
      <c r="B95" s="61" t="s">
        <v>675</v>
      </c>
      <c r="C95" s="61" t="s">
        <v>596</v>
      </c>
      <c r="D95" s="57" t="s">
        <v>699</v>
      </c>
      <c r="E95" s="59" t="s">
        <v>47</v>
      </c>
      <c r="F95" s="100">
        <v>1</v>
      </c>
      <c r="G95" s="75"/>
      <c r="H95" s="20">
        <f t="shared" si="1"/>
        <v>0</v>
      </c>
    </row>
    <row r="96" spans="1:8" s="2" customFormat="1" ht="22.5">
      <c r="A96" s="101"/>
      <c r="B96" s="101"/>
      <c r="C96" s="102" t="s">
        <v>11</v>
      </c>
      <c r="D96" s="103" t="s">
        <v>700</v>
      </c>
      <c r="E96" s="101"/>
      <c r="F96" s="104"/>
      <c r="G96" s="101"/>
      <c r="H96" s="104"/>
    </row>
    <row r="97" spans="1:8" ht="22.5">
      <c r="A97" s="16" t="s">
        <v>262</v>
      </c>
      <c r="B97" s="16" t="s">
        <v>701</v>
      </c>
      <c r="C97" s="16" t="s">
        <v>561</v>
      </c>
      <c r="D97" s="14" t="s">
        <v>702</v>
      </c>
      <c r="E97" s="15" t="s">
        <v>27</v>
      </c>
      <c r="F97" s="33">
        <v>40</v>
      </c>
      <c r="G97" s="75"/>
      <c r="H97" s="20">
        <f t="shared" si="1"/>
        <v>0</v>
      </c>
    </row>
    <row r="98" spans="1:8" ht="22.5">
      <c r="A98" s="16" t="s">
        <v>266</v>
      </c>
      <c r="B98" s="16" t="s">
        <v>703</v>
      </c>
      <c r="C98" s="16" t="s">
        <v>561</v>
      </c>
      <c r="D98" s="14" t="s">
        <v>704</v>
      </c>
      <c r="E98" s="15" t="s">
        <v>47</v>
      </c>
      <c r="F98" s="33">
        <v>40</v>
      </c>
      <c r="G98" s="75"/>
      <c r="H98" s="20">
        <f t="shared" si="1"/>
        <v>0</v>
      </c>
    </row>
    <row r="99" spans="1:8" ht="22.5">
      <c r="A99" s="16" t="s">
        <v>269</v>
      </c>
      <c r="B99" s="16" t="s">
        <v>705</v>
      </c>
      <c r="C99" s="16" t="s">
        <v>561</v>
      </c>
      <c r="D99" s="14" t="s">
        <v>706</v>
      </c>
      <c r="E99" s="15" t="s">
        <v>27</v>
      </c>
      <c r="F99" s="33">
        <v>3</v>
      </c>
      <c r="G99" s="75"/>
      <c r="H99" s="20">
        <f t="shared" si="1"/>
        <v>0</v>
      </c>
    </row>
    <row r="100" spans="1:8" ht="22.5">
      <c r="A100" s="16" t="s">
        <v>272</v>
      </c>
      <c r="B100" s="16" t="s">
        <v>707</v>
      </c>
      <c r="C100" s="16" t="s">
        <v>561</v>
      </c>
      <c r="D100" s="14" t="s">
        <v>708</v>
      </c>
      <c r="E100" s="15" t="s">
        <v>47</v>
      </c>
      <c r="F100" s="33">
        <v>3</v>
      </c>
      <c r="G100" s="75"/>
      <c r="H100" s="20">
        <f t="shared" si="1"/>
        <v>0</v>
      </c>
    </row>
    <row r="101" spans="1:8" ht="33.75">
      <c r="A101" s="16" t="s">
        <v>275</v>
      </c>
      <c r="B101" s="16" t="s">
        <v>32</v>
      </c>
      <c r="C101" s="16" t="s">
        <v>561</v>
      </c>
      <c r="D101" s="14" t="s">
        <v>567</v>
      </c>
      <c r="E101" s="15" t="s">
        <v>27</v>
      </c>
      <c r="F101" s="33">
        <v>1</v>
      </c>
      <c r="G101" s="75"/>
      <c r="H101" s="20">
        <f t="shared" si="1"/>
        <v>0</v>
      </c>
    </row>
    <row r="102" spans="1:8" ht="22.5">
      <c r="A102" s="16" t="s">
        <v>278</v>
      </c>
      <c r="B102" s="16" t="s">
        <v>709</v>
      </c>
      <c r="C102" s="16" t="s">
        <v>561</v>
      </c>
      <c r="D102" s="14" t="s">
        <v>710</v>
      </c>
      <c r="E102" s="15" t="s">
        <v>98</v>
      </c>
      <c r="F102" s="33">
        <v>500</v>
      </c>
      <c r="G102" s="75"/>
      <c r="H102" s="20">
        <f t="shared" si="1"/>
        <v>0</v>
      </c>
    </row>
    <row r="103" spans="1:8" ht="22.5">
      <c r="A103" s="16" t="s">
        <v>283</v>
      </c>
      <c r="B103" s="16" t="s">
        <v>711</v>
      </c>
      <c r="C103" s="16" t="s">
        <v>561</v>
      </c>
      <c r="D103" s="14" t="s">
        <v>712</v>
      </c>
      <c r="E103" s="15" t="s">
        <v>47</v>
      </c>
      <c r="F103" s="33">
        <v>40</v>
      </c>
      <c r="G103" s="75"/>
      <c r="H103" s="20">
        <f t="shared" si="1"/>
        <v>0</v>
      </c>
    </row>
    <row r="104" spans="1:8" ht="33.75">
      <c r="A104" s="16" t="s">
        <v>285</v>
      </c>
      <c r="B104" s="16" t="s">
        <v>32</v>
      </c>
      <c r="C104" s="16" t="s">
        <v>25</v>
      </c>
      <c r="D104" s="14" t="s">
        <v>617</v>
      </c>
      <c r="E104" s="15" t="s">
        <v>27</v>
      </c>
      <c r="F104" s="33">
        <v>1</v>
      </c>
      <c r="G104" s="75"/>
      <c r="H104" s="20">
        <f t="shared" si="1"/>
        <v>0</v>
      </c>
    </row>
    <row r="105" spans="1:8" ht="33.75">
      <c r="A105" s="16" t="s">
        <v>287</v>
      </c>
      <c r="B105" s="16" t="s">
        <v>713</v>
      </c>
      <c r="C105" s="16" t="s">
        <v>561</v>
      </c>
      <c r="D105" s="14" t="s">
        <v>714</v>
      </c>
      <c r="E105" s="15" t="s">
        <v>98</v>
      </c>
      <c r="F105" s="33">
        <v>337.5</v>
      </c>
      <c r="G105" s="75"/>
      <c r="H105" s="20">
        <f t="shared" si="1"/>
        <v>0</v>
      </c>
    </row>
    <row r="106" spans="1:8" ht="33.75">
      <c r="A106" s="16" t="s">
        <v>289</v>
      </c>
      <c r="B106" s="16" t="s">
        <v>715</v>
      </c>
      <c r="C106" s="16" t="s">
        <v>561</v>
      </c>
      <c r="D106" s="14" t="s">
        <v>716</v>
      </c>
      <c r="E106" s="15" t="s">
        <v>98</v>
      </c>
      <c r="F106" s="33">
        <v>34.8</v>
      </c>
      <c r="G106" s="75"/>
      <c r="H106" s="20">
        <f t="shared" si="1"/>
        <v>0</v>
      </c>
    </row>
    <row r="107" spans="1:8" ht="33.75">
      <c r="A107" s="16" t="s">
        <v>291</v>
      </c>
      <c r="B107" s="16" t="s">
        <v>717</v>
      </c>
      <c r="C107" s="16" t="s">
        <v>561</v>
      </c>
      <c r="D107" s="14" t="s">
        <v>718</v>
      </c>
      <c r="E107" s="15" t="s">
        <v>98</v>
      </c>
      <c r="F107" s="33">
        <v>60.3</v>
      </c>
      <c r="G107" s="75"/>
      <c r="H107" s="20">
        <f t="shared" si="1"/>
        <v>0</v>
      </c>
    </row>
    <row r="108" spans="1:8" ht="33.75">
      <c r="A108" s="16" t="s">
        <v>293</v>
      </c>
      <c r="B108" s="16" t="s">
        <v>719</v>
      </c>
      <c r="C108" s="16" t="s">
        <v>561</v>
      </c>
      <c r="D108" s="14" t="s">
        <v>720</v>
      </c>
      <c r="E108" s="15" t="s">
        <v>98</v>
      </c>
      <c r="F108" s="33">
        <v>71.5</v>
      </c>
      <c r="G108" s="75"/>
      <c r="H108" s="20">
        <f t="shared" si="1"/>
        <v>0</v>
      </c>
    </row>
    <row r="109" spans="1:8" ht="33.75">
      <c r="A109" s="16" t="s">
        <v>295</v>
      </c>
      <c r="B109" s="16" t="s">
        <v>721</v>
      </c>
      <c r="C109" s="16" t="s">
        <v>561</v>
      </c>
      <c r="D109" s="14" t="s">
        <v>722</v>
      </c>
      <c r="E109" s="15" t="s">
        <v>98</v>
      </c>
      <c r="F109" s="33">
        <v>79</v>
      </c>
      <c r="G109" s="75"/>
      <c r="H109" s="20">
        <f t="shared" si="1"/>
        <v>0</v>
      </c>
    </row>
    <row r="110" spans="1:8" ht="33.75">
      <c r="A110" s="16" t="s">
        <v>297</v>
      </c>
      <c r="B110" s="16" t="s">
        <v>723</v>
      </c>
      <c r="C110" s="16" t="s">
        <v>561</v>
      </c>
      <c r="D110" s="14" t="s">
        <v>724</v>
      </c>
      <c r="E110" s="15" t="s">
        <v>98</v>
      </c>
      <c r="F110" s="33">
        <v>15</v>
      </c>
      <c r="G110" s="75"/>
      <c r="H110" s="20">
        <f t="shared" si="1"/>
        <v>0</v>
      </c>
    </row>
    <row r="111" spans="1:8" ht="33.75">
      <c r="A111" s="16" t="s">
        <v>299</v>
      </c>
      <c r="B111" s="16" t="s">
        <v>725</v>
      </c>
      <c r="C111" s="16" t="s">
        <v>561</v>
      </c>
      <c r="D111" s="14" t="s">
        <v>726</v>
      </c>
      <c r="E111" s="15" t="s">
        <v>98</v>
      </c>
      <c r="F111" s="33">
        <v>12.5</v>
      </c>
      <c r="G111" s="75"/>
      <c r="H111" s="20">
        <f t="shared" si="1"/>
        <v>0</v>
      </c>
    </row>
    <row r="112" spans="1:8" ht="22.5">
      <c r="A112" s="16" t="s">
        <v>301</v>
      </c>
      <c r="B112" s="16" t="s">
        <v>631</v>
      </c>
      <c r="C112" s="16" t="s">
        <v>561</v>
      </c>
      <c r="D112" s="14" t="s">
        <v>727</v>
      </c>
      <c r="E112" s="15" t="s">
        <v>98</v>
      </c>
      <c r="F112" s="33">
        <v>610.6</v>
      </c>
      <c r="G112" s="75"/>
      <c r="H112" s="20">
        <f t="shared" si="1"/>
        <v>0</v>
      </c>
    </row>
    <row r="113" spans="1:8" ht="33.75">
      <c r="A113" s="16" t="s">
        <v>303</v>
      </c>
      <c r="B113" s="16" t="s">
        <v>728</v>
      </c>
      <c r="C113" s="16" t="s">
        <v>561</v>
      </c>
      <c r="D113" s="14" t="s">
        <v>729</v>
      </c>
      <c r="E113" s="15" t="s">
        <v>98</v>
      </c>
      <c r="F113" s="33">
        <v>610.6</v>
      </c>
      <c r="G113" s="75"/>
      <c r="H113" s="20">
        <f t="shared" si="1"/>
        <v>0</v>
      </c>
    </row>
    <row r="114" spans="1:8" ht="33.75">
      <c r="A114" s="16" t="s">
        <v>305</v>
      </c>
      <c r="B114" s="16" t="s">
        <v>635</v>
      </c>
      <c r="C114" s="16" t="s">
        <v>561</v>
      </c>
      <c r="D114" s="14" t="s">
        <v>730</v>
      </c>
      <c r="E114" s="15" t="s">
        <v>98</v>
      </c>
      <c r="F114" s="33">
        <v>337.5</v>
      </c>
      <c r="G114" s="75"/>
      <c r="H114" s="20">
        <f t="shared" si="1"/>
        <v>0</v>
      </c>
    </row>
    <row r="115" spans="1:8" ht="33.75">
      <c r="A115" s="16" t="s">
        <v>309</v>
      </c>
      <c r="B115" s="16" t="s">
        <v>635</v>
      </c>
      <c r="C115" s="16" t="s">
        <v>561</v>
      </c>
      <c r="D115" s="14" t="s">
        <v>731</v>
      </c>
      <c r="E115" s="15" t="s">
        <v>98</v>
      </c>
      <c r="F115" s="33">
        <v>34.8</v>
      </c>
      <c r="G115" s="75"/>
      <c r="H115" s="20">
        <f t="shared" si="1"/>
        <v>0</v>
      </c>
    </row>
    <row r="116" spans="1:8" ht="33.75">
      <c r="A116" s="16" t="s">
        <v>312</v>
      </c>
      <c r="B116" s="16" t="s">
        <v>732</v>
      </c>
      <c r="C116" s="16" t="s">
        <v>561</v>
      </c>
      <c r="D116" s="14" t="s">
        <v>733</v>
      </c>
      <c r="E116" s="15" t="s">
        <v>98</v>
      </c>
      <c r="F116" s="33">
        <v>60.3</v>
      </c>
      <c r="G116" s="75"/>
      <c r="H116" s="20">
        <f t="shared" si="1"/>
        <v>0</v>
      </c>
    </row>
    <row r="117" spans="1:8" ht="33.75">
      <c r="A117" s="16" t="s">
        <v>315</v>
      </c>
      <c r="B117" s="16" t="s">
        <v>639</v>
      </c>
      <c r="C117" s="16" t="s">
        <v>561</v>
      </c>
      <c r="D117" s="14" t="s">
        <v>734</v>
      </c>
      <c r="E117" s="15" t="s">
        <v>98</v>
      </c>
      <c r="F117" s="33">
        <v>71.5</v>
      </c>
      <c r="G117" s="75"/>
      <c r="H117" s="20">
        <f t="shared" si="1"/>
        <v>0</v>
      </c>
    </row>
    <row r="118" spans="1:8" ht="33.75">
      <c r="A118" s="16" t="s">
        <v>318</v>
      </c>
      <c r="B118" s="16" t="s">
        <v>639</v>
      </c>
      <c r="C118" s="16" t="s">
        <v>561</v>
      </c>
      <c r="D118" s="14" t="s">
        <v>735</v>
      </c>
      <c r="E118" s="15" t="s">
        <v>98</v>
      </c>
      <c r="F118" s="33">
        <v>79</v>
      </c>
      <c r="G118" s="88"/>
      <c r="H118" s="96">
        <f t="shared" si="1"/>
        <v>0</v>
      </c>
    </row>
    <row r="119" spans="1:8" ht="33.75">
      <c r="A119" s="61" t="s">
        <v>321</v>
      </c>
      <c r="B119" s="61" t="s">
        <v>736</v>
      </c>
      <c r="C119" s="61" t="s">
        <v>561</v>
      </c>
      <c r="D119" s="57" t="s">
        <v>737</v>
      </c>
      <c r="E119" s="59" t="s">
        <v>98</v>
      </c>
      <c r="F119" s="100">
        <v>15</v>
      </c>
      <c r="G119" s="75"/>
      <c r="H119" s="20">
        <f t="shared" si="1"/>
        <v>0</v>
      </c>
    </row>
    <row r="120" spans="1:8" ht="33.75">
      <c r="A120" s="61" t="s">
        <v>322</v>
      </c>
      <c r="B120" s="61" t="s">
        <v>645</v>
      </c>
      <c r="C120" s="61" t="s">
        <v>561</v>
      </c>
      <c r="D120" s="57" t="s">
        <v>738</v>
      </c>
      <c r="E120" s="59" t="s">
        <v>98</v>
      </c>
      <c r="F120" s="100">
        <v>12.5</v>
      </c>
      <c r="G120" s="75"/>
      <c r="H120" s="20">
        <f t="shared" si="1"/>
        <v>0</v>
      </c>
    </row>
    <row r="121" spans="1:8" ht="33.75">
      <c r="A121" s="97" t="s">
        <v>324</v>
      </c>
      <c r="B121" s="97" t="s">
        <v>739</v>
      </c>
      <c r="C121" s="97" t="s">
        <v>561</v>
      </c>
      <c r="D121" s="98" t="s">
        <v>740</v>
      </c>
      <c r="E121" s="81" t="s">
        <v>47</v>
      </c>
      <c r="F121" s="99">
        <v>71</v>
      </c>
      <c r="G121" s="84"/>
      <c r="H121" s="85">
        <f t="shared" si="1"/>
        <v>0</v>
      </c>
    </row>
    <row r="122" spans="1:8" ht="22.5">
      <c r="A122" s="16" t="s">
        <v>328</v>
      </c>
      <c r="B122" s="16" t="s">
        <v>741</v>
      </c>
      <c r="C122" s="16" t="s">
        <v>561</v>
      </c>
      <c r="D122" s="14" t="s">
        <v>742</v>
      </c>
      <c r="E122" s="15" t="s">
        <v>47</v>
      </c>
      <c r="F122" s="33">
        <v>18</v>
      </c>
      <c r="G122" s="75"/>
      <c r="H122" s="20">
        <f t="shared" si="1"/>
        <v>0</v>
      </c>
    </row>
    <row r="123" spans="1:8" ht="22.5">
      <c r="A123" s="16" t="s">
        <v>329</v>
      </c>
      <c r="B123" s="16" t="s">
        <v>743</v>
      </c>
      <c r="C123" s="16" t="s">
        <v>561</v>
      </c>
      <c r="D123" s="14" t="s">
        <v>744</v>
      </c>
      <c r="E123" s="15" t="s">
        <v>47</v>
      </c>
      <c r="F123" s="33">
        <v>5</v>
      </c>
      <c r="G123" s="75"/>
      <c r="H123" s="20">
        <f t="shared" si="1"/>
        <v>0</v>
      </c>
    </row>
    <row r="124" spans="1:8" ht="22.5">
      <c r="A124" s="16" t="s">
        <v>330</v>
      </c>
      <c r="B124" s="16" t="s">
        <v>745</v>
      </c>
      <c r="C124" s="16" t="s">
        <v>561</v>
      </c>
      <c r="D124" s="14" t="s">
        <v>746</v>
      </c>
      <c r="E124" s="15" t="s">
        <v>47</v>
      </c>
      <c r="F124" s="33">
        <v>3</v>
      </c>
      <c r="G124" s="75"/>
      <c r="H124" s="20">
        <f t="shared" si="1"/>
        <v>0</v>
      </c>
    </row>
    <row r="125" spans="1:8" ht="22.5">
      <c r="A125" s="16" t="s">
        <v>332</v>
      </c>
      <c r="B125" s="16" t="s">
        <v>747</v>
      </c>
      <c r="C125" s="16" t="s">
        <v>561</v>
      </c>
      <c r="D125" s="14" t="s">
        <v>748</v>
      </c>
      <c r="E125" s="15" t="s">
        <v>47</v>
      </c>
      <c r="F125" s="33">
        <v>2</v>
      </c>
      <c r="G125" s="75"/>
      <c r="H125" s="20">
        <f t="shared" si="1"/>
        <v>0</v>
      </c>
    </row>
    <row r="126" spans="1:8" ht="67.5">
      <c r="A126" s="16" t="s">
        <v>334</v>
      </c>
      <c r="B126" s="16" t="s">
        <v>749</v>
      </c>
      <c r="C126" s="16" t="s">
        <v>561</v>
      </c>
      <c r="D126" s="14" t="s">
        <v>750</v>
      </c>
      <c r="E126" s="15" t="s">
        <v>47</v>
      </c>
      <c r="F126" s="33">
        <v>40</v>
      </c>
      <c r="G126" s="75"/>
      <c r="H126" s="20">
        <f t="shared" si="1"/>
        <v>0</v>
      </c>
    </row>
    <row r="127" spans="1:8" ht="78.75">
      <c r="A127" s="16" t="s">
        <v>335</v>
      </c>
      <c r="B127" s="16" t="s">
        <v>749</v>
      </c>
      <c r="C127" s="16" t="s">
        <v>561</v>
      </c>
      <c r="D127" s="14" t="s">
        <v>751</v>
      </c>
      <c r="E127" s="15" t="s">
        <v>47</v>
      </c>
      <c r="F127" s="33">
        <v>4</v>
      </c>
      <c r="G127" s="75"/>
      <c r="H127" s="20">
        <f t="shared" si="1"/>
        <v>0</v>
      </c>
    </row>
    <row r="128" spans="1:8" ht="22.5">
      <c r="A128" s="16" t="s">
        <v>337</v>
      </c>
      <c r="B128" s="16" t="s">
        <v>749</v>
      </c>
      <c r="C128" s="16" t="s">
        <v>561</v>
      </c>
      <c r="D128" s="14" t="s">
        <v>752</v>
      </c>
      <c r="E128" s="15" t="s">
        <v>47</v>
      </c>
      <c r="F128" s="33">
        <v>4</v>
      </c>
      <c r="G128" s="75"/>
      <c r="H128" s="20">
        <f t="shared" si="1"/>
        <v>0</v>
      </c>
    </row>
    <row r="129" spans="1:8" ht="22.5">
      <c r="A129" s="16" t="s">
        <v>340</v>
      </c>
      <c r="B129" s="16" t="s">
        <v>749</v>
      </c>
      <c r="C129" s="16" t="s">
        <v>561</v>
      </c>
      <c r="D129" s="14" t="s">
        <v>753</v>
      </c>
      <c r="E129" s="15" t="s">
        <v>47</v>
      </c>
      <c r="F129" s="33">
        <v>3</v>
      </c>
      <c r="G129" s="75"/>
      <c r="H129" s="20">
        <f t="shared" si="1"/>
        <v>0</v>
      </c>
    </row>
    <row r="130" spans="1:8" ht="22.5">
      <c r="A130" s="16" t="s">
        <v>341</v>
      </c>
      <c r="B130" s="16" t="s">
        <v>754</v>
      </c>
      <c r="C130" s="16" t="s">
        <v>561</v>
      </c>
      <c r="D130" s="14" t="s">
        <v>755</v>
      </c>
      <c r="E130" s="15" t="s">
        <v>47</v>
      </c>
      <c r="F130" s="33">
        <v>3</v>
      </c>
      <c r="G130" s="75"/>
      <c r="H130" s="20">
        <f t="shared" si="1"/>
        <v>0</v>
      </c>
    </row>
    <row r="131" spans="1:8" ht="22.5">
      <c r="A131" s="16" t="s">
        <v>343</v>
      </c>
      <c r="B131" s="16" t="s">
        <v>756</v>
      </c>
      <c r="C131" s="16" t="s">
        <v>561</v>
      </c>
      <c r="D131" s="14" t="s">
        <v>757</v>
      </c>
      <c r="E131" s="15" t="s">
        <v>27</v>
      </c>
      <c r="F131" s="33">
        <v>39</v>
      </c>
      <c r="G131" s="75"/>
      <c r="H131" s="20">
        <f t="shared" si="1"/>
        <v>0</v>
      </c>
    </row>
    <row r="132" spans="1:8" ht="33.75">
      <c r="A132" s="16" t="s">
        <v>345</v>
      </c>
      <c r="B132" s="16" t="s">
        <v>756</v>
      </c>
      <c r="C132" s="16" t="s">
        <v>561</v>
      </c>
      <c r="D132" s="14" t="s">
        <v>758</v>
      </c>
      <c r="E132" s="15" t="s">
        <v>27</v>
      </c>
      <c r="F132" s="33">
        <v>8</v>
      </c>
      <c r="G132" s="75"/>
      <c r="H132" s="20">
        <f t="shared" si="1"/>
        <v>0</v>
      </c>
    </row>
    <row r="133" spans="1:8" ht="33.75">
      <c r="A133" s="16" t="s">
        <v>347</v>
      </c>
      <c r="B133" s="16" t="s">
        <v>756</v>
      </c>
      <c r="C133" s="16" t="s">
        <v>561</v>
      </c>
      <c r="D133" s="14" t="s">
        <v>759</v>
      </c>
      <c r="E133" s="15" t="s">
        <v>27</v>
      </c>
      <c r="F133" s="33">
        <v>4</v>
      </c>
      <c r="G133" s="75"/>
      <c r="H133" s="20">
        <f t="shared" si="1"/>
        <v>0</v>
      </c>
    </row>
    <row r="134" spans="1:8" ht="22.5">
      <c r="A134" s="16" t="s">
        <v>353</v>
      </c>
      <c r="B134" s="16" t="s">
        <v>760</v>
      </c>
      <c r="C134" s="16" t="s">
        <v>561</v>
      </c>
      <c r="D134" s="14" t="s">
        <v>761</v>
      </c>
      <c r="E134" s="15" t="s">
        <v>27</v>
      </c>
      <c r="F134" s="33">
        <v>3</v>
      </c>
      <c r="G134" s="75"/>
      <c r="H134" s="20">
        <f t="shared" si="1"/>
        <v>0</v>
      </c>
    </row>
    <row r="135" spans="1:8" ht="22.5">
      <c r="A135" s="16" t="s">
        <v>355</v>
      </c>
      <c r="B135" s="16" t="s">
        <v>741</v>
      </c>
      <c r="C135" s="16" t="s">
        <v>561</v>
      </c>
      <c r="D135" s="14" t="s">
        <v>762</v>
      </c>
      <c r="E135" s="15" t="s">
        <v>47</v>
      </c>
      <c r="F135" s="33">
        <v>108</v>
      </c>
      <c r="G135" s="75"/>
      <c r="H135" s="20">
        <f t="shared" si="1"/>
        <v>0</v>
      </c>
    </row>
    <row r="136" spans="1:8" ht="22.5">
      <c r="A136" s="16" t="s">
        <v>358</v>
      </c>
      <c r="B136" s="16" t="s">
        <v>741</v>
      </c>
      <c r="C136" s="16" t="s">
        <v>561</v>
      </c>
      <c r="D136" s="14" t="s">
        <v>763</v>
      </c>
      <c r="E136" s="15" t="s">
        <v>47</v>
      </c>
      <c r="F136" s="33">
        <v>2</v>
      </c>
      <c r="G136" s="75"/>
      <c r="H136" s="20">
        <f t="shared" si="1"/>
        <v>0</v>
      </c>
    </row>
    <row r="137" spans="1:8" ht="22.5">
      <c r="A137" s="16" t="s">
        <v>361</v>
      </c>
      <c r="B137" s="16" t="s">
        <v>741</v>
      </c>
      <c r="C137" s="16" t="s">
        <v>561</v>
      </c>
      <c r="D137" s="14" t="s">
        <v>764</v>
      </c>
      <c r="E137" s="15" t="s">
        <v>47</v>
      </c>
      <c r="F137" s="33">
        <v>3</v>
      </c>
      <c r="G137" s="75"/>
      <c r="H137" s="20">
        <f aca="true" t="shared" si="2" ref="H137:H195">ROUND(F137*G137,2)</f>
        <v>0</v>
      </c>
    </row>
    <row r="138" spans="1:8" ht="22.5">
      <c r="A138" s="16" t="s">
        <v>364</v>
      </c>
      <c r="B138" s="16" t="s">
        <v>592</v>
      </c>
      <c r="C138" s="16" t="s">
        <v>561</v>
      </c>
      <c r="D138" s="14" t="s">
        <v>765</v>
      </c>
      <c r="E138" s="15" t="s">
        <v>47</v>
      </c>
      <c r="F138" s="33">
        <v>793</v>
      </c>
      <c r="G138" s="75"/>
      <c r="H138" s="20">
        <f t="shared" si="2"/>
        <v>0</v>
      </c>
    </row>
    <row r="139" spans="1:8" s="2" customFormat="1" ht="12.75">
      <c r="A139" s="36"/>
      <c r="B139" s="37"/>
      <c r="C139" s="38" t="s">
        <v>11</v>
      </c>
      <c r="D139" s="39" t="s">
        <v>350</v>
      </c>
      <c r="E139" s="37"/>
      <c r="F139" s="40"/>
      <c r="G139" s="40"/>
      <c r="H139" s="41"/>
    </row>
    <row r="140" spans="1:8" s="2" customFormat="1" ht="22.5">
      <c r="A140" s="25"/>
      <c r="B140" s="25"/>
      <c r="C140" s="26" t="s">
        <v>11</v>
      </c>
      <c r="D140" s="27" t="s">
        <v>766</v>
      </c>
      <c r="E140" s="25"/>
      <c r="F140" s="34"/>
      <c r="G140" s="34"/>
      <c r="H140" s="34"/>
    </row>
    <row r="141" spans="1:8" ht="33.75">
      <c r="A141" s="16" t="s">
        <v>365</v>
      </c>
      <c r="B141" s="16" t="s">
        <v>767</v>
      </c>
      <c r="C141" s="16" t="s">
        <v>561</v>
      </c>
      <c r="D141" s="14" t="s">
        <v>768</v>
      </c>
      <c r="E141" s="15" t="s">
        <v>27</v>
      </c>
      <c r="F141" s="33">
        <v>45</v>
      </c>
      <c r="G141" s="75"/>
      <c r="H141" s="20">
        <f t="shared" si="2"/>
        <v>0</v>
      </c>
    </row>
    <row r="142" spans="1:8" ht="22.5">
      <c r="A142" s="16" t="s">
        <v>366</v>
      </c>
      <c r="B142" s="16" t="s">
        <v>769</v>
      </c>
      <c r="C142" s="16" t="s">
        <v>561</v>
      </c>
      <c r="D142" s="14" t="s">
        <v>770</v>
      </c>
      <c r="E142" s="15" t="s">
        <v>47</v>
      </c>
      <c r="F142" s="33">
        <v>12</v>
      </c>
      <c r="G142" s="75"/>
      <c r="H142" s="20">
        <f t="shared" si="2"/>
        <v>0</v>
      </c>
    </row>
    <row r="143" spans="1:8" ht="22.5">
      <c r="A143" s="16" t="s">
        <v>369</v>
      </c>
      <c r="B143" s="16" t="s">
        <v>771</v>
      </c>
      <c r="C143" s="16" t="s">
        <v>561</v>
      </c>
      <c r="D143" s="14" t="s">
        <v>772</v>
      </c>
      <c r="E143" s="15" t="s">
        <v>27</v>
      </c>
      <c r="F143" s="33">
        <v>9</v>
      </c>
      <c r="G143" s="75"/>
      <c r="H143" s="20">
        <f t="shared" si="2"/>
        <v>0</v>
      </c>
    </row>
    <row r="144" spans="1:8" ht="33.75">
      <c r="A144" s="16" t="s">
        <v>372</v>
      </c>
      <c r="B144" s="16" t="s">
        <v>32</v>
      </c>
      <c r="C144" s="16" t="s">
        <v>561</v>
      </c>
      <c r="D144" s="14" t="s">
        <v>567</v>
      </c>
      <c r="E144" s="15" t="s">
        <v>27</v>
      </c>
      <c r="F144" s="33">
        <v>1</v>
      </c>
      <c r="G144" s="88"/>
      <c r="H144" s="96">
        <f t="shared" si="2"/>
        <v>0</v>
      </c>
    </row>
    <row r="145" spans="1:8" ht="22.5">
      <c r="A145" s="61" t="s">
        <v>375</v>
      </c>
      <c r="B145" s="61" t="s">
        <v>773</v>
      </c>
      <c r="C145" s="61" t="s">
        <v>561</v>
      </c>
      <c r="D145" s="57" t="s">
        <v>774</v>
      </c>
      <c r="E145" s="59" t="s">
        <v>47</v>
      </c>
      <c r="F145" s="100">
        <v>54</v>
      </c>
      <c r="G145" s="75"/>
      <c r="H145" s="20">
        <f t="shared" si="2"/>
        <v>0</v>
      </c>
    </row>
    <row r="146" spans="1:8" ht="33.75">
      <c r="A146" s="61" t="s">
        <v>378</v>
      </c>
      <c r="B146" s="61" t="s">
        <v>32</v>
      </c>
      <c r="C146" s="61" t="s">
        <v>25</v>
      </c>
      <c r="D146" s="57" t="s">
        <v>617</v>
      </c>
      <c r="E146" s="59" t="s">
        <v>27</v>
      </c>
      <c r="F146" s="100">
        <v>1</v>
      </c>
      <c r="G146" s="75"/>
      <c r="H146" s="20">
        <f t="shared" si="2"/>
        <v>0</v>
      </c>
    </row>
    <row r="147" spans="1:8" ht="33.75">
      <c r="A147" s="97" t="s">
        <v>381</v>
      </c>
      <c r="B147" s="97" t="s">
        <v>713</v>
      </c>
      <c r="C147" s="97" t="s">
        <v>561</v>
      </c>
      <c r="D147" s="98" t="s">
        <v>775</v>
      </c>
      <c r="E147" s="81" t="s">
        <v>98</v>
      </c>
      <c r="F147" s="99">
        <v>239.24</v>
      </c>
      <c r="G147" s="84"/>
      <c r="H147" s="85">
        <f t="shared" si="2"/>
        <v>0</v>
      </c>
    </row>
    <row r="148" spans="1:8" ht="33.75">
      <c r="A148" s="16" t="s">
        <v>382</v>
      </c>
      <c r="B148" s="16" t="s">
        <v>715</v>
      </c>
      <c r="C148" s="16" t="s">
        <v>561</v>
      </c>
      <c r="D148" s="14" t="s">
        <v>776</v>
      </c>
      <c r="E148" s="15" t="s">
        <v>98</v>
      </c>
      <c r="F148" s="33">
        <v>98.3</v>
      </c>
      <c r="G148" s="75"/>
      <c r="H148" s="20">
        <f t="shared" si="2"/>
        <v>0</v>
      </c>
    </row>
    <row r="149" spans="1:8" ht="33.75">
      <c r="A149" s="16" t="s">
        <v>383</v>
      </c>
      <c r="B149" s="16" t="s">
        <v>717</v>
      </c>
      <c r="C149" s="16" t="s">
        <v>561</v>
      </c>
      <c r="D149" s="14" t="s">
        <v>777</v>
      </c>
      <c r="E149" s="15" t="s">
        <v>98</v>
      </c>
      <c r="F149" s="33">
        <v>51.5</v>
      </c>
      <c r="G149" s="75"/>
      <c r="H149" s="20">
        <f t="shared" si="2"/>
        <v>0</v>
      </c>
    </row>
    <row r="150" spans="1:8" ht="33.75">
      <c r="A150" s="16" t="s">
        <v>386</v>
      </c>
      <c r="B150" s="16" t="s">
        <v>719</v>
      </c>
      <c r="C150" s="16" t="s">
        <v>561</v>
      </c>
      <c r="D150" s="14" t="s">
        <v>778</v>
      </c>
      <c r="E150" s="15" t="s">
        <v>98</v>
      </c>
      <c r="F150" s="33">
        <v>41.9</v>
      </c>
      <c r="G150" s="75"/>
      <c r="H150" s="20">
        <f t="shared" si="2"/>
        <v>0</v>
      </c>
    </row>
    <row r="151" spans="1:8" ht="33.75">
      <c r="A151" s="16" t="s">
        <v>389</v>
      </c>
      <c r="B151" s="16" t="s">
        <v>721</v>
      </c>
      <c r="C151" s="16" t="s">
        <v>561</v>
      </c>
      <c r="D151" s="14" t="s">
        <v>779</v>
      </c>
      <c r="E151" s="15" t="s">
        <v>98</v>
      </c>
      <c r="F151" s="33">
        <v>48</v>
      </c>
      <c r="G151" s="75"/>
      <c r="H151" s="20">
        <f t="shared" si="2"/>
        <v>0</v>
      </c>
    </row>
    <row r="152" spans="1:8" ht="33.75">
      <c r="A152" s="16" t="s">
        <v>392</v>
      </c>
      <c r="B152" s="16" t="s">
        <v>725</v>
      </c>
      <c r="C152" s="16" t="s">
        <v>561</v>
      </c>
      <c r="D152" s="14" t="s">
        <v>780</v>
      </c>
      <c r="E152" s="15" t="s">
        <v>98</v>
      </c>
      <c r="F152" s="33">
        <v>22.6</v>
      </c>
      <c r="G152" s="75"/>
      <c r="H152" s="20">
        <f t="shared" si="2"/>
        <v>0</v>
      </c>
    </row>
    <row r="153" spans="1:8" ht="33.75">
      <c r="A153" s="16" t="s">
        <v>396</v>
      </c>
      <c r="B153" s="16" t="s">
        <v>781</v>
      </c>
      <c r="C153" s="16" t="s">
        <v>561</v>
      </c>
      <c r="D153" s="14" t="s">
        <v>782</v>
      </c>
      <c r="E153" s="15" t="s">
        <v>98</v>
      </c>
      <c r="F153" s="33">
        <v>21.7</v>
      </c>
      <c r="G153" s="75"/>
      <c r="H153" s="20">
        <f t="shared" si="2"/>
        <v>0</v>
      </c>
    </row>
    <row r="154" spans="1:8" ht="22.5">
      <c r="A154" s="16" t="s">
        <v>399</v>
      </c>
      <c r="B154" s="16" t="s">
        <v>631</v>
      </c>
      <c r="C154" s="16" t="s">
        <v>561</v>
      </c>
      <c r="D154" s="14" t="s">
        <v>727</v>
      </c>
      <c r="E154" s="15" t="s">
        <v>98</v>
      </c>
      <c r="F154" s="33">
        <v>331.9</v>
      </c>
      <c r="G154" s="75"/>
      <c r="H154" s="20">
        <f t="shared" si="2"/>
        <v>0</v>
      </c>
    </row>
    <row r="155" spans="1:8" ht="33.75">
      <c r="A155" s="16" t="s">
        <v>401</v>
      </c>
      <c r="B155" s="16" t="s">
        <v>728</v>
      </c>
      <c r="C155" s="16" t="s">
        <v>561</v>
      </c>
      <c r="D155" s="14" t="s">
        <v>729</v>
      </c>
      <c r="E155" s="15" t="s">
        <v>98</v>
      </c>
      <c r="F155" s="33">
        <v>331.9</v>
      </c>
      <c r="G155" s="75"/>
      <c r="H155" s="20">
        <f t="shared" si="2"/>
        <v>0</v>
      </c>
    </row>
    <row r="156" spans="1:8" ht="33.75">
      <c r="A156" s="16" t="s">
        <v>404</v>
      </c>
      <c r="B156" s="16" t="s">
        <v>783</v>
      </c>
      <c r="C156" s="16" t="s">
        <v>561</v>
      </c>
      <c r="D156" s="14" t="s">
        <v>784</v>
      </c>
      <c r="E156" s="15" t="s">
        <v>98</v>
      </c>
      <c r="F156" s="33">
        <v>239.24</v>
      </c>
      <c r="G156" s="75"/>
      <c r="H156" s="20">
        <f t="shared" si="2"/>
        <v>0</v>
      </c>
    </row>
    <row r="157" spans="1:8" ht="33.75">
      <c r="A157" s="16" t="s">
        <v>407</v>
      </c>
      <c r="B157" s="16" t="s">
        <v>783</v>
      </c>
      <c r="C157" s="16" t="s">
        <v>561</v>
      </c>
      <c r="D157" s="14" t="s">
        <v>785</v>
      </c>
      <c r="E157" s="15" t="s">
        <v>98</v>
      </c>
      <c r="F157" s="33">
        <v>98.3</v>
      </c>
      <c r="G157" s="75"/>
      <c r="H157" s="20">
        <f t="shared" si="2"/>
        <v>0</v>
      </c>
    </row>
    <row r="158" spans="1:8" ht="33.75">
      <c r="A158" s="16" t="s">
        <v>409</v>
      </c>
      <c r="B158" s="16" t="s">
        <v>783</v>
      </c>
      <c r="C158" s="16" t="s">
        <v>561</v>
      </c>
      <c r="D158" s="14" t="s">
        <v>786</v>
      </c>
      <c r="E158" s="15" t="s">
        <v>98</v>
      </c>
      <c r="F158" s="33">
        <v>51.5</v>
      </c>
      <c r="G158" s="75"/>
      <c r="H158" s="20">
        <f t="shared" si="2"/>
        <v>0</v>
      </c>
    </row>
    <row r="159" spans="1:8" ht="33.75">
      <c r="A159" s="16" t="s">
        <v>411</v>
      </c>
      <c r="B159" s="16" t="s">
        <v>783</v>
      </c>
      <c r="C159" s="16" t="s">
        <v>561</v>
      </c>
      <c r="D159" s="14" t="s">
        <v>787</v>
      </c>
      <c r="E159" s="15" t="s">
        <v>98</v>
      </c>
      <c r="F159" s="33">
        <v>41.9</v>
      </c>
      <c r="G159" s="75"/>
      <c r="H159" s="20">
        <f t="shared" si="2"/>
        <v>0</v>
      </c>
    </row>
    <row r="160" spans="1:8" ht="33.75">
      <c r="A160" s="16" t="s">
        <v>416</v>
      </c>
      <c r="B160" s="16" t="s">
        <v>788</v>
      </c>
      <c r="C160" s="16" t="s">
        <v>561</v>
      </c>
      <c r="D160" s="14" t="s">
        <v>789</v>
      </c>
      <c r="E160" s="15" t="s">
        <v>98</v>
      </c>
      <c r="F160" s="33">
        <v>48</v>
      </c>
      <c r="G160" s="75"/>
      <c r="H160" s="20">
        <f t="shared" si="2"/>
        <v>0</v>
      </c>
    </row>
    <row r="161" spans="1:8" ht="33.75">
      <c r="A161" s="16" t="s">
        <v>420</v>
      </c>
      <c r="B161" s="16" t="s">
        <v>788</v>
      </c>
      <c r="C161" s="16" t="s">
        <v>561</v>
      </c>
      <c r="D161" s="14" t="s">
        <v>790</v>
      </c>
      <c r="E161" s="15" t="s">
        <v>98</v>
      </c>
      <c r="F161" s="33">
        <v>22.6</v>
      </c>
      <c r="G161" s="75"/>
      <c r="H161" s="20">
        <f t="shared" si="2"/>
        <v>0</v>
      </c>
    </row>
    <row r="162" spans="1:8" ht="33.75">
      <c r="A162" s="16" t="s">
        <v>423</v>
      </c>
      <c r="B162" s="16" t="s">
        <v>788</v>
      </c>
      <c r="C162" s="16" t="s">
        <v>561</v>
      </c>
      <c r="D162" s="14" t="s">
        <v>791</v>
      </c>
      <c r="E162" s="15" t="s">
        <v>98</v>
      </c>
      <c r="F162" s="33">
        <v>21.7</v>
      </c>
      <c r="G162" s="75"/>
      <c r="H162" s="20">
        <f t="shared" si="2"/>
        <v>0</v>
      </c>
    </row>
    <row r="163" spans="1:8" ht="33.75">
      <c r="A163" s="16" t="s">
        <v>427</v>
      </c>
      <c r="B163" s="16" t="s">
        <v>792</v>
      </c>
      <c r="C163" s="16" t="s">
        <v>561</v>
      </c>
      <c r="D163" s="14" t="s">
        <v>793</v>
      </c>
      <c r="E163" s="15" t="s">
        <v>47</v>
      </c>
      <c r="F163" s="33">
        <v>64</v>
      </c>
      <c r="G163" s="75"/>
      <c r="H163" s="20">
        <f t="shared" si="2"/>
        <v>0</v>
      </c>
    </row>
    <row r="164" spans="1:8" ht="22.5">
      <c r="A164" s="16" t="s">
        <v>431</v>
      </c>
      <c r="B164" s="16" t="s">
        <v>739</v>
      </c>
      <c r="C164" s="16" t="s">
        <v>561</v>
      </c>
      <c r="D164" s="14" t="s">
        <v>794</v>
      </c>
      <c r="E164" s="15" t="s">
        <v>47</v>
      </c>
      <c r="F164" s="33">
        <v>71</v>
      </c>
      <c r="G164" s="75"/>
      <c r="H164" s="20">
        <f t="shared" si="2"/>
        <v>0</v>
      </c>
    </row>
    <row r="165" spans="1:8" ht="22.5">
      <c r="A165" s="16" t="s">
        <v>436</v>
      </c>
      <c r="B165" s="16" t="s">
        <v>795</v>
      </c>
      <c r="C165" s="16" t="s">
        <v>561</v>
      </c>
      <c r="D165" s="14" t="s">
        <v>796</v>
      </c>
      <c r="E165" s="15" t="s">
        <v>47</v>
      </c>
      <c r="F165" s="33">
        <v>9</v>
      </c>
      <c r="G165" s="75"/>
      <c r="H165" s="20">
        <f t="shared" si="2"/>
        <v>0</v>
      </c>
    </row>
    <row r="166" spans="1:8" ht="22.5">
      <c r="A166" s="16" t="s">
        <v>439</v>
      </c>
      <c r="B166" s="16" t="s">
        <v>797</v>
      </c>
      <c r="C166" s="16" t="s">
        <v>561</v>
      </c>
      <c r="D166" s="14" t="s">
        <v>798</v>
      </c>
      <c r="E166" s="15" t="s">
        <v>47</v>
      </c>
      <c r="F166" s="33">
        <v>9</v>
      </c>
      <c r="G166" s="75"/>
      <c r="H166" s="20">
        <f t="shared" si="2"/>
        <v>0</v>
      </c>
    </row>
    <row r="167" spans="1:8" ht="22.5">
      <c r="A167" s="16" t="s">
        <v>441</v>
      </c>
      <c r="B167" s="16" t="s">
        <v>741</v>
      </c>
      <c r="C167" s="16" t="s">
        <v>561</v>
      </c>
      <c r="D167" s="14" t="s">
        <v>742</v>
      </c>
      <c r="E167" s="15" t="s">
        <v>47</v>
      </c>
      <c r="F167" s="33">
        <v>5</v>
      </c>
      <c r="G167" s="75"/>
      <c r="H167" s="20">
        <f t="shared" si="2"/>
        <v>0</v>
      </c>
    </row>
    <row r="168" spans="1:8" ht="22.5">
      <c r="A168" s="16" t="s">
        <v>443</v>
      </c>
      <c r="B168" s="16" t="s">
        <v>743</v>
      </c>
      <c r="C168" s="16" t="s">
        <v>561</v>
      </c>
      <c r="D168" s="14" t="s">
        <v>744</v>
      </c>
      <c r="E168" s="15" t="s">
        <v>47</v>
      </c>
      <c r="F168" s="33">
        <v>2</v>
      </c>
      <c r="G168" s="75"/>
      <c r="H168" s="20">
        <f t="shared" si="2"/>
        <v>0</v>
      </c>
    </row>
    <row r="169" spans="1:8" ht="22.5">
      <c r="A169" s="16" t="s">
        <v>446</v>
      </c>
      <c r="B169" s="16" t="s">
        <v>745</v>
      </c>
      <c r="C169" s="16" t="s">
        <v>561</v>
      </c>
      <c r="D169" s="14" t="s">
        <v>746</v>
      </c>
      <c r="E169" s="15" t="s">
        <v>47</v>
      </c>
      <c r="F169" s="33">
        <v>4</v>
      </c>
      <c r="G169" s="88"/>
      <c r="H169" s="96">
        <f t="shared" si="2"/>
        <v>0</v>
      </c>
    </row>
    <row r="170" spans="1:8" ht="22.5">
      <c r="A170" s="61" t="s">
        <v>448</v>
      </c>
      <c r="B170" s="61" t="s">
        <v>747</v>
      </c>
      <c r="C170" s="61" t="s">
        <v>561</v>
      </c>
      <c r="D170" s="57" t="s">
        <v>748</v>
      </c>
      <c r="E170" s="59" t="s">
        <v>47</v>
      </c>
      <c r="F170" s="100">
        <v>3</v>
      </c>
      <c r="G170" s="75"/>
      <c r="H170" s="20">
        <f t="shared" si="2"/>
        <v>0</v>
      </c>
    </row>
    <row r="171" spans="1:8" ht="22.5">
      <c r="A171" s="61" t="s">
        <v>451</v>
      </c>
      <c r="B171" s="61" t="s">
        <v>799</v>
      </c>
      <c r="C171" s="61" t="s">
        <v>561</v>
      </c>
      <c r="D171" s="57" t="s">
        <v>800</v>
      </c>
      <c r="E171" s="59" t="s">
        <v>47</v>
      </c>
      <c r="F171" s="100">
        <v>1</v>
      </c>
      <c r="G171" s="75"/>
      <c r="H171" s="20">
        <f t="shared" si="2"/>
        <v>0</v>
      </c>
    </row>
    <row r="172" spans="1:8" ht="22.5">
      <c r="A172" s="97" t="s">
        <v>455</v>
      </c>
      <c r="B172" s="97" t="s">
        <v>801</v>
      </c>
      <c r="C172" s="97" t="s">
        <v>561</v>
      </c>
      <c r="D172" s="98" t="s">
        <v>802</v>
      </c>
      <c r="E172" s="81" t="s">
        <v>47</v>
      </c>
      <c r="F172" s="99">
        <v>1</v>
      </c>
      <c r="G172" s="84"/>
      <c r="H172" s="85">
        <f t="shared" si="2"/>
        <v>0</v>
      </c>
    </row>
    <row r="173" spans="1:8" ht="22.5">
      <c r="A173" s="16" t="s">
        <v>459</v>
      </c>
      <c r="B173" s="16" t="s">
        <v>803</v>
      </c>
      <c r="C173" s="16" t="s">
        <v>561</v>
      </c>
      <c r="D173" s="14" t="s">
        <v>804</v>
      </c>
      <c r="E173" s="15" t="s">
        <v>47</v>
      </c>
      <c r="F173" s="33">
        <v>3</v>
      </c>
      <c r="G173" s="75"/>
      <c r="H173" s="20">
        <f t="shared" si="2"/>
        <v>0</v>
      </c>
    </row>
    <row r="174" spans="1:8" ht="22.5">
      <c r="A174" s="16" t="s">
        <v>463</v>
      </c>
      <c r="B174" s="16" t="s">
        <v>801</v>
      </c>
      <c r="C174" s="16" t="s">
        <v>561</v>
      </c>
      <c r="D174" s="14" t="s">
        <v>805</v>
      </c>
      <c r="E174" s="15" t="s">
        <v>47</v>
      </c>
      <c r="F174" s="33">
        <v>1</v>
      </c>
      <c r="G174" s="75"/>
      <c r="H174" s="20">
        <f t="shared" si="2"/>
        <v>0</v>
      </c>
    </row>
    <row r="175" spans="1:8" ht="22.5">
      <c r="A175" s="16" t="s">
        <v>466</v>
      </c>
      <c r="B175" s="16" t="s">
        <v>803</v>
      </c>
      <c r="C175" s="16" t="s">
        <v>561</v>
      </c>
      <c r="D175" s="14" t="s">
        <v>806</v>
      </c>
      <c r="E175" s="15" t="s">
        <v>47</v>
      </c>
      <c r="F175" s="33">
        <v>1</v>
      </c>
      <c r="G175" s="75"/>
      <c r="H175" s="20">
        <f t="shared" si="2"/>
        <v>0</v>
      </c>
    </row>
    <row r="176" spans="1:8" ht="22.5">
      <c r="A176" s="16" t="s">
        <v>468</v>
      </c>
      <c r="B176" s="16" t="s">
        <v>807</v>
      </c>
      <c r="C176" s="16" t="s">
        <v>561</v>
      </c>
      <c r="D176" s="14" t="s">
        <v>808</v>
      </c>
      <c r="E176" s="15" t="s">
        <v>47</v>
      </c>
      <c r="F176" s="33">
        <v>22</v>
      </c>
      <c r="G176" s="75"/>
      <c r="H176" s="20">
        <f t="shared" si="2"/>
        <v>0</v>
      </c>
    </row>
    <row r="177" spans="1:8" ht="33.75">
      <c r="A177" s="16" t="s">
        <v>469</v>
      </c>
      <c r="B177" s="16" t="s">
        <v>809</v>
      </c>
      <c r="C177" s="16" t="s">
        <v>561</v>
      </c>
      <c r="D177" s="14" t="s">
        <v>810</v>
      </c>
      <c r="E177" s="15" t="s">
        <v>27</v>
      </c>
      <c r="F177" s="33">
        <v>39</v>
      </c>
      <c r="G177" s="75"/>
      <c r="H177" s="20">
        <f t="shared" si="2"/>
        <v>0</v>
      </c>
    </row>
    <row r="178" spans="1:8" ht="45">
      <c r="A178" s="16" t="s">
        <v>471</v>
      </c>
      <c r="B178" s="16" t="s">
        <v>809</v>
      </c>
      <c r="C178" s="16" t="s">
        <v>561</v>
      </c>
      <c r="D178" s="14" t="s">
        <v>811</v>
      </c>
      <c r="E178" s="15" t="s">
        <v>27</v>
      </c>
      <c r="F178" s="33">
        <v>8</v>
      </c>
      <c r="G178" s="75"/>
      <c r="H178" s="20">
        <f t="shared" si="2"/>
        <v>0</v>
      </c>
    </row>
    <row r="179" spans="1:8" ht="45">
      <c r="A179" s="16" t="s">
        <v>474</v>
      </c>
      <c r="B179" s="16" t="s">
        <v>809</v>
      </c>
      <c r="C179" s="16" t="s">
        <v>561</v>
      </c>
      <c r="D179" s="14" t="s">
        <v>812</v>
      </c>
      <c r="E179" s="15" t="s">
        <v>27</v>
      </c>
      <c r="F179" s="33">
        <v>4</v>
      </c>
      <c r="G179" s="75"/>
      <c r="H179" s="20">
        <f t="shared" si="2"/>
        <v>0</v>
      </c>
    </row>
    <row r="180" spans="1:8" ht="22.5">
      <c r="A180" s="16" t="s">
        <v>476</v>
      </c>
      <c r="B180" s="16" t="s">
        <v>813</v>
      </c>
      <c r="C180" s="16" t="s">
        <v>561</v>
      </c>
      <c r="D180" s="14" t="s">
        <v>814</v>
      </c>
      <c r="E180" s="15" t="s">
        <v>27</v>
      </c>
      <c r="F180" s="33">
        <v>13</v>
      </c>
      <c r="G180" s="75"/>
      <c r="H180" s="20">
        <f t="shared" si="2"/>
        <v>0</v>
      </c>
    </row>
    <row r="181" spans="1:8" ht="22.5">
      <c r="A181" s="16" t="s">
        <v>479</v>
      </c>
      <c r="B181" s="16" t="s">
        <v>741</v>
      </c>
      <c r="C181" s="16" t="s">
        <v>561</v>
      </c>
      <c r="D181" s="14" t="s">
        <v>815</v>
      </c>
      <c r="E181" s="15" t="s">
        <v>47</v>
      </c>
      <c r="F181" s="33">
        <v>64</v>
      </c>
      <c r="G181" s="75"/>
      <c r="H181" s="20">
        <f t="shared" si="2"/>
        <v>0</v>
      </c>
    </row>
    <row r="182" spans="1:8" ht="22.5">
      <c r="A182" s="16" t="s">
        <v>481</v>
      </c>
      <c r="B182" s="16" t="s">
        <v>592</v>
      </c>
      <c r="C182" s="16" t="s">
        <v>561</v>
      </c>
      <c r="D182" s="14" t="s">
        <v>765</v>
      </c>
      <c r="E182" s="15" t="s">
        <v>47</v>
      </c>
      <c r="F182" s="33">
        <v>875</v>
      </c>
      <c r="G182" s="75"/>
      <c r="H182" s="20">
        <f t="shared" si="2"/>
        <v>0</v>
      </c>
    </row>
    <row r="183" spans="1:8" s="2" customFormat="1" ht="12.75">
      <c r="A183" s="25"/>
      <c r="B183" s="25"/>
      <c r="C183" s="26" t="s">
        <v>11</v>
      </c>
      <c r="D183" s="27" t="s">
        <v>816</v>
      </c>
      <c r="E183" s="25"/>
      <c r="F183" s="34"/>
      <c r="G183" s="25"/>
      <c r="H183" s="34"/>
    </row>
    <row r="184" spans="1:8" ht="45">
      <c r="A184" s="16" t="s">
        <v>483</v>
      </c>
      <c r="B184" s="16" t="s">
        <v>817</v>
      </c>
      <c r="C184" s="16" t="s">
        <v>818</v>
      </c>
      <c r="D184" s="14" t="s">
        <v>819</v>
      </c>
      <c r="E184" s="15" t="s">
        <v>98</v>
      </c>
      <c r="F184" s="33">
        <v>72</v>
      </c>
      <c r="G184" s="75"/>
      <c r="H184" s="20">
        <f t="shared" si="2"/>
        <v>0</v>
      </c>
    </row>
    <row r="185" spans="1:8" ht="45">
      <c r="A185" s="16" t="s">
        <v>485</v>
      </c>
      <c r="B185" s="16" t="s">
        <v>820</v>
      </c>
      <c r="C185" s="16" t="s">
        <v>818</v>
      </c>
      <c r="D185" s="14" t="s">
        <v>821</v>
      </c>
      <c r="E185" s="15" t="s">
        <v>98</v>
      </c>
      <c r="F185" s="33">
        <v>127</v>
      </c>
      <c r="G185" s="75"/>
      <c r="H185" s="20">
        <f t="shared" si="2"/>
        <v>0</v>
      </c>
    </row>
    <row r="186" spans="1:8" ht="22.5">
      <c r="A186" s="16" t="s">
        <v>488</v>
      </c>
      <c r="B186" s="16" t="s">
        <v>631</v>
      </c>
      <c r="C186" s="16" t="s">
        <v>818</v>
      </c>
      <c r="D186" s="14" t="s">
        <v>727</v>
      </c>
      <c r="E186" s="15" t="s">
        <v>98</v>
      </c>
      <c r="F186" s="33">
        <v>199</v>
      </c>
      <c r="G186" s="75"/>
      <c r="H186" s="20">
        <f t="shared" si="2"/>
        <v>0</v>
      </c>
    </row>
    <row r="187" spans="1:8" ht="33.75">
      <c r="A187" s="16" t="s">
        <v>490</v>
      </c>
      <c r="B187" s="16" t="s">
        <v>822</v>
      </c>
      <c r="C187" s="16" t="s">
        <v>818</v>
      </c>
      <c r="D187" s="14" t="s">
        <v>823</v>
      </c>
      <c r="E187" s="15" t="s">
        <v>98</v>
      </c>
      <c r="F187" s="33">
        <v>199</v>
      </c>
      <c r="G187" s="75"/>
      <c r="H187" s="20">
        <f t="shared" si="2"/>
        <v>0</v>
      </c>
    </row>
    <row r="188" spans="1:8" ht="33.75">
      <c r="A188" s="16" t="s">
        <v>492</v>
      </c>
      <c r="B188" s="16" t="s">
        <v>824</v>
      </c>
      <c r="C188" s="16" t="s">
        <v>818</v>
      </c>
      <c r="D188" s="14" t="s">
        <v>825</v>
      </c>
      <c r="E188" s="15" t="s">
        <v>98</v>
      </c>
      <c r="F188" s="33">
        <v>72</v>
      </c>
      <c r="G188" s="75"/>
      <c r="H188" s="20">
        <f t="shared" si="2"/>
        <v>0</v>
      </c>
    </row>
    <row r="189" spans="1:8" ht="33.75">
      <c r="A189" s="16" t="s">
        <v>494</v>
      </c>
      <c r="B189" s="16" t="s">
        <v>824</v>
      </c>
      <c r="C189" s="16" t="s">
        <v>818</v>
      </c>
      <c r="D189" s="14" t="s">
        <v>826</v>
      </c>
      <c r="E189" s="15" t="s">
        <v>98</v>
      </c>
      <c r="F189" s="33">
        <v>127</v>
      </c>
      <c r="G189" s="75"/>
      <c r="H189" s="20">
        <f t="shared" si="2"/>
        <v>0</v>
      </c>
    </row>
    <row r="190" spans="1:8" ht="45">
      <c r="A190" s="16" t="s">
        <v>496</v>
      </c>
      <c r="B190" s="16" t="s">
        <v>827</v>
      </c>
      <c r="C190" s="16" t="s">
        <v>818</v>
      </c>
      <c r="D190" s="14" t="s">
        <v>828</v>
      </c>
      <c r="E190" s="15" t="s">
        <v>47</v>
      </c>
      <c r="F190" s="33">
        <v>10</v>
      </c>
      <c r="G190" s="75"/>
      <c r="H190" s="20">
        <f t="shared" si="2"/>
        <v>0</v>
      </c>
    </row>
    <row r="191" spans="1:8" ht="70.5" customHeight="1">
      <c r="A191" s="16" t="s">
        <v>498</v>
      </c>
      <c r="B191" s="16" t="s">
        <v>829</v>
      </c>
      <c r="C191" s="16" t="s">
        <v>818</v>
      </c>
      <c r="D191" s="14" t="s">
        <v>830</v>
      </c>
      <c r="E191" s="15" t="s">
        <v>27</v>
      </c>
      <c r="F191" s="33">
        <v>5</v>
      </c>
      <c r="G191" s="88"/>
      <c r="H191" s="96">
        <f t="shared" si="2"/>
        <v>0</v>
      </c>
    </row>
    <row r="192" spans="1:8" ht="67.5">
      <c r="A192" s="61" t="s">
        <v>500</v>
      </c>
      <c r="B192" s="61" t="s">
        <v>829</v>
      </c>
      <c r="C192" s="61" t="s">
        <v>818</v>
      </c>
      <c r="D192" s="57" t="s">
        <v>831</v>
      </c>
      <c r="E192" s="59" t="s">
        <v>27</v>
      </c>
      <c r="F192" s="100">
        <v>5</v>
      </c>
      <c r="G192" s="75"/>
      <c r="H192" s="20">
        <f t="shared" si="2"/>
        <v>0</v>
      </c>
    </row>
    <row r="193" spans="1:8" ht="22.5">
      <c r="A193" s="61" t="s">
        <v>502</v>
      </c>
      <c r="B193" s="61" t="s">
        <v>832</v>
      </c>
      <c r="C193" s="61" t="s">
        <v>818</v>
      </c>
      <c r="D193" s="57" t="s">
        <v>833</v>
      </c>
      <c r="E193" s="59" t="s">
        <v>47</v>
      </c>
      <c r="F193" s="100">
        <v>1</v>
      </c>
      <c r="G193" s="75"/>
      <c r="H193" s="20">
        <f t="shared" si="2"/>
        <v>0</v>
      </c>
    </row>
    <row r="194" spans="1:8" ht="22.5">
      <c r="A194" s="97" t="s">
        <v>504</v>
      </c>
      <c r="B194" s="97" t="s">
        <v>832</v>
      </c>
      <c r="C194" s="97" t="s">
        <v>818</v>
      </c>
      <c r="D194" s="98" t="s">
        <v>834</v>
      </c>
      <c r="E194" s="81" t="s">
        <v>47</v>
      </c>
      <c r="F194" s="99">
        <v>2</v>
      </c>
      <c r="G194" s="84"/>
      <c r="H194" s="85">
        <f t="shared" si="2"/>
        <v>0</v>
      </c>
    </row>
    <row r="195" spans="1:8" ht="22.5">
      <c r="A195" s="29" t="s">
        <v>506</v>
      </c>
      <c r="B195" s="29" t="s">
        <v>592</v>
      </c>
      <c r="C195" s="29" t="s">
        <v>818</v>
      </c>
      <c r="D195" s="30" t="s">
        <v>765</v>
      </c>
      <c r="E195" s="31" t="s">
        <v>47</v>
      </c>
      <c r="F195" s="35">
        <v>248</v>
      </c>
      <c r="G195" s="75"/>
      <c r="H195" s="20">
        <f t="shared" si="2"/>
        <v>0</v>
      </c>
    </row>
    <row r="196" spans="1:8" ht="19.5" customHeight="1">
      <c r="A196" s="128"/>
      <c r="B196" s="129"/>
      <c r="C196" s="129"/>
      <c r="D196" s="124" t="s">
        <v>835</v>
      </c>
      <c r="E196" s="124"/>
      <c r="F196" s="124"/>
      <c r="G196" s="125"/>
      <c r="H196" s="43">
        <f>SUM(H7:H195)</f>
        <v>0</v>
      </c>
    </row>
    <row r="197" spans="1:8" ht="16.5" customHeight="1">
      <c r="A197" s="128"/>
      <c r="B197" s="129"/>
      <c r="C197" s="129"/>
      <c r="D197" s="124" t="s">
        <v>836</v>
      </c>
      <c r="E197" s="124"/>
      <c r="F197" s="124"/>
      <c r="G197" s="125"/>
      <c r="H197" s="43">
        <f>H196*23%</f>
        <v>0</v>
      </c>
    </row>
    <row r="198" spans="1:8" ht="19.5" customHeight="1">
      <c r="A198" s="130"/>
      <c r="B198" s="131"/>
      <c r="C198" s="131"/>
      <c r="D198" s="126" t="s">
        <v>837</v>
      </c>
      <c r="E198" s="126"/>
      <c r="F198" s="126"/>
      <c r="G198" s="127"/>
      <c r="H198" s="44">
        <f>H196+H197</f>
        <v>0</v>
      </c>
    </row>
    <row r="201" spans="1:6" ht="15.75">
      <c r="A201" s="113" t="s">
        <v>838</v>
      </c>
      <c r="B201" s="113"/>
      <c r="C201" s="113"/>
      <c r="D201" s="113"/>
      <c r="E201" s="113"/>
      <c r="F201" s="113"/>
    </row>
    <row r="202" spans="1:6" ht="27" customHeight="1">
      <c r="A202" s="45" t="s">
        <v>552</v>
      </c>
      <c r="B202" s="114" t="s">
        <v>839</v>
      </c>
      <c r="C202" s="115"/>
      <c r="D202" s="116"/>
      <c r="E202" s="117"/>
      <c r="F202" s="117"/>
    </row>
    <row r="203" spans="1:6" ht="27" customHeight="1">
      <c r="A203" s="76" t="s">
        <v>553</v>
      </c>
      <c r="B203" s="109" t="s">
        <v>842</v>
      </c>
      <c r="C203" s="109"/>
      <c r="D203" s="109"/>
      <c r="E203" s="110"/>
      <c r="F203" s="110"/>
    </row>
    <row r="204" spans="1:6" ht="27" customHeight="1">
      <c r="A204" s="76" t="s">
        <v>840</v>
      </c>
      <c r="B204" s="109" t="s">
        <v>843</v>
      </c>
      <c r="C204" s="109"/>
      <c r="D204" s="109"/>
      <c r="E204" s="110"/>
      <c r="F204" s="110"/>
    </row>
    <row r="205" spans="1:6" ht="27" customHeight="1">
      <c r="A205" s="76" t="s">
        <v>841</v>
      </c>
      <c r="B205" s="109" t="s">
        <v>844</v>
      </c>
      <c r="C205" s="109"/>
      <c r="D205" s="109"/>
      <c r="E205" s="110"/>
      <c r="F205" s="110"/>
    </row>
  </sheetData>
  <sheetProtection password="CA7B" sheet="1"/>
  <mergeCells count="18">
    <mergeCell ref="B203:D203"/>
    <mergeCell ref="E203:F203"/>
    <mergeCell ref="A1:H1"/>
    <mergeCell ref="A201:F201"/>
    <mergeCell ref="B204:D204"/>
    <mergeCell ref="E204:F204"/>
    <mergeCell ref="A198:C198"/>
    <mergeCell ref="A2:H2"/>
    <mergeCell ref="B205:D205"/>
    <mergeCell ref="E205:F205"/>
    <mergeCell ref="A3:H3"/>
    <mergeCell ref="D196:G196"/>
    <mergeCell ref="D197:G197"/>
    <mergeCell ref="B202:D202"/>
    <mergeCell ref="E202:F202"/>
    <mergeCell ref="D198:G198"/>
    <mergeCell ref="A196:C196"/>
    <mergeCell ref="A197:C197"/>
  </mergeCells>
  <printOptions horizontalCentered="1"/>
  <pageMargins left="0.7086614173228347" right="0.1968503937007874" top="0.9448818897637796" bottom="0.5511811023622047" header="0.11811023622047245" footer="0.31496062992125984"/>
  <pageSetup horizontalDpi="600" verticalDpi="600" orientation="portrait" paperSize="9" r:id="rId2"/>
  <headerFooter>
    <oddHeader>&amp;C&amp;G</oddHeader>
    <oddFooter>&amp;LZP.271.32.2017 - część 1&amp;CStrona &amp;P z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showGridLines="0" showZeros="0" zoomScalePageLayoutView="0" workbookViewId="0" topLeftCell="A2">
      <selection activeCell="I22" sqref="I22"/>
    </sheetView>
  </sheetViews>
  <sheetFormatPr defaultColWidth="9.140625" defaultRowHeight="12.75"/>
  <cols>
    <col min="1" max="1" width="4.00390625" style="1" bestFit="1" customWidth="1"/>
    <col min="2" max="3" width="9.28125" style="1" bestFit="1" customWidth="1"/>
    <col min="4" max="4" width="35.421875" style="1" customWidth="1"/>
    <col min="5" max="5" width="5.7109375" style="1" customWidth="1"/>
    <col min="6" max="6" width="6.140625" style="1" customWidth="1"/>
    <col min="7" max="7" width="10.140625" style="62" bestFit="1" customWidth="1"/>
    <col min="8" max="8" width="13.140625" style="0" customWidth="1"/>
  </cols>
  <sheetData>
    <row r="1" spans="1:8" ht="18" customHeight="1">
      <c r="A1" s="112" t="s">
        <v>976</v>
      </c>
      <c r="B1" s="112"/>
      <c r="C1" s="112"/>
      <c r="D1" s="112"/>
      <c r="E1" s="112"/>
      <c r="F1" s="112"/>
      <c r="G1" s="112"/>
      <c r="H1" s="112"/>
    </row>
    <row r="2" spans="1:8" ht="18" customHeight="1">
      <c r="A2" s="118" t="s">
        <v>977</v>
      </c>
      <c r="B2" s="118"/>
      <c r="C2" s="118"/>
      <c r="D2" s="118"/>
      <c r="E2" s="118"/>
      <c r="F2" s="118"/>
      <c r="G2" s="118"/>
      <c r="H2" s="118"/>
    </row>
    <row r="3" spans="1:8" ht="21.75" customHeight="1">
      <c r="A3" s="123" t="s">
        <v>845</v>
      </c>
      <c r="B3" s="123"/>
      <c r="C3" s="123"/>
      <c r="D3" s="123"/>
      <c r="E3" s="123"/>
      <c r="F3" s="123"/>
      <c r="G3" s="123"/>
      <c r="H3" s="123"/>
    </row>
    <row r="4" spans="1:8" s="2" customFormat="1" ht="22.5">
      <c r="A4" s="3" t="s">
        <v>1</v>
      </c>
      <c r="B4" s="3" t="s">
        <v>554</v>
      </c>
      <c r="C4" s="3" t="s">
        <v>555</v>
      </c>
      <c r="D4" s="3" t="s">
        <v>2</v>
      </c>
      <c r="E4" s="3" t="s">
        <v>3</v>
      </c>
      <c r="F4" s="3" t="s">
        <v>4</v>
      </c>
      <c r="G4" s="3" t="s">
        <v>556</v>
      </c>
      <c r="H4" s="3" t="s">
        <v>557</v>
      </c>
    </row>
    <row r="5" spans="1:8" s="2" customFormat="1" ht="12.7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17" t="s">
        <v>31</v>
      </c>
      <c r="H5" s="17" t="s">
        <v>35</v>
      </c>
    </row>
    <row r="6" spans="1:8" s="2" customFormat="1" ht="12.75">
      <c r="A6" s="5"/>
      <c r="B6" s="5"/>
      <c r="C6" s="6" t="s">
        <v>11</v>
      </c>
      <c r="D6" s="7" t="s">
        <v>846</v>
      </c>
      <c r="E6" s="5"/>
      <c r="F6" s="5"/>
      <c r="G6" s="18"/>
      <c r="H6" s="18"/>
    </row>
    <row r="7" spans="1:8" ht="33.75">
      <c r="A7" s="8" t="s">
        <v>5</v>
      </c>
      <c r="B7" s="8" t="s">
        <v>847</v>
      </c>
      <c r="C7" s="8" t="s">
        <v>848</v>
      </c>
      <c r="D7" s="9" t="s">
        <v>849</v>
      </c>
      <c r="E7" s="10" t="s">
        <v>98</v>
      </c>
      <c r="F7" s="67">
        <v>206.5</v>
      </c>
      <c r="G7" s="75"/>
      <c r="H7" s="19">
        <f>ROUND(F7*G7,2)</f>
        <v>0</v>
      </c>
    </row>
    <row r="8" spans="1:8" ht="33.75">
      <c r="A8" s="8" t="s">
        <v>6</v>
      </c>
      <c r="B8" s="8" t="s">
        <v>847</v>
      </c>
      <c r="C8" s="8" t="s">
        <v>848</v>
      </c>
      <c r="D8" s="9" t="s">
        <v>850</v>
      </c>
      <c r="E8" s="10" t="s">
        <v>98</v>
      </c>
      <c r="F8" s="67">
        <v>20</v>
      </c>
      <c r="G8" s="75"/>
      <c r="H8" s="19">
        <f>ROUND(F8*G8,2)</f>
        <v>0</v>
      </c>
    </row>
    <row r="9" spans="1:8" ht="22.5">
      <c r="A9" s="8" t="s">
        <v>7</v>
      </c>
      <c r="B9" s="8" t="s">
        <v>851</v>
      </c>
      <c r="C9" s="8" t="s">
        <v>848</v>
      </c>
      <c r="D9" s="9" t="s">
        <v>852</v>
      </c>
      <c r="E9" s="10" t="s">
        <v>98</v>
      </c>
      <c r="F9" s="67">
        <v>895</v>
      </c>
      <c r="G9" s="75"/>
      <c r="H9" s="19">
        <f>ROUND(F9*G9,2)</f>
        <v>0</v>
      </c>
    </row>
    <row r="10" spans="1:8" ht="22.5">
      <c r="A10" s="8" t="s">
        <v>8</v>
      </c>
      <c r="B10" s="8" t="s">
        <v>851</v>
      </c>
      <c r="C10" s="8" t="s">
        <v>848</v>
      </c>
      <c r="D10" s="9" t="s">
        <v>853</v>
      </c>
      <c r="E10" s="10" t="s">
        <v>98</v>
      </c>
      <c r="F10" s="67">
        <v>160</v>
      </c>
      <c r="G10" s="75"/>
      <c r="H10" s="19">
        <f>ROUND(F10*G10,2)</f>
        <v>0</v>
      </c>
    </row>
    <row r="11" spans="1:8" ht="22.5">
      <c r="A11" s="8" t="s">
        <v>9</v>
      </c>
      <c r="B11" s="8" t="s">
        <v>854</v>
      </c>
      <c r="C11" s="8" t="s">
        <v>848</v>
      </c>
      <c r="D11" s="9" t="s">
        <v>855</v>
      </c>
      <c r="E11" s="10" t="s">
        <v>27</v>
      </c>
      <c r="F11" s="67">
        <v>3</v>
      </c>
      <c r="G11" s="75"/>
      <c r="H11" s="19">
        <f>ROUND(F11*G11,2)</f>
        <v>0</v>
      </c>
    </row>
    <row r="12" spans="1:8" s="2" customFormat="1" ht="22.5">
      <c r="A12" s="5"/>
      <c r="B12" s="5"/>
      <c r="C12" s="6" t="s">
        <v>11</v>
      </c>
      <c r="D12" s="7" t="s">
        <v>856</v>
      </c>
      <c r="E12" s="5"/>
      <c r="F12" s="63"/>
      <c r="G12" s="48"/>
      <c r="H12" s="64"/>
    </row>
    <row r="13" spans="1:8" ht="33.75">
      <c r="A13" s="8" t="s">
        <v>10</v>
      </c>
      <c r="B13" s="8" t="s">
        <v>32</v>
      </c>
      <c r="C13" s="8" t="s">
        <v>848</v>
      </c>
      <c r="D13" s="9" t="s">
        <v>857</v>
      </c>
      <c r="E13" s="10" t="s">
        <v>47</v>
      </c>
      <c r="F13" s="67">
        <v>696</v>
      </c>
      <c r="G13" s="75"/>
      <c r="H13" s="19">
        <f>ROUND(F13*G13,2)</f>
        <v>0</v>
      </c>
    </row>
    <row r="14" spans="1:8" s="2" customFormat="1" ht="22.5">
      <c r="A14" s="5"/>
      <c r="B14" s="5"/>
      <c r="C14" s="6" t="s">
        <v>11</v>
      </c>
      <c r="D14" s="7" t="s">
        <v>858</v>
      </c>
      <c r="E14" s="5"/>
      <c r="F14" s="6"/>
      <c r="G14" s="48"/>
      <c r="H14" s="65"/>
    </row>
    <row r="15" spans="1:8" ht="22.5">
      <c r="A15" s="8" t="s">
        <v>31</v>
      </c>
      <c r="B15" s="8" t="s">
        <v>859</v>
      </c>
      <c r="C15" s="8" t="s">
        <v>848</v>
      </c>
      <c r="D15" s="9" t="s">
        <v>860</v>
      </c>
      <c r="E15" s="10" t="s">
        <v>27</v>
      </c>
      <c r="F15" s="67">
        <v>53</v>
      </c>
      <c r="G15" s="75"/>
      <c r="H15" s="19">
        <f>ROUND(F15*G15,2)</f>
        <v>0</v>
      </c>
    </row>
    <row r="16" spans="1:8" ht="22.5">
      <c r="A16" s="8" t="s">
        <v>35</v>
      </c>
      <c r="B16" s="8" t="s">
        <v>859</v>
      </c>
      <c r="C16" s="8" t="s">
        <v>848</v>
      </c>
      <c r="D16" s="9" t="s">
        <v>861</v>
      </c>
      <c r="E16" s="10" t="s">
        <v>27</v>
      </c>
      <c r="F16" s="67">
        <v>10</v>
      </c>
      <c r="G16" s="75"/>
      <c r="H16" s="19">
        <f aca="true" t="shared" si="0" ref="H16:H44">ROUND(F16*G16,2)</f>
        <v>0</v>
      </c>
    </row>
    <row r="17" spans="1:8" ht="22.5">
      <c r="A17" s="8" t="s">
        <v>37</v>
      </c>
      <c r="B17" s="8" t="s">
        <v>859</v>
      </c>
      <c r="C17" s="8" t="s">
        <v>848</v>
      </c>
      <c r="D17" s="9" t="s">
        <v>862</v>
      </c>
      <c r="E17" s="10" t="s">
        <v>27</v>
      </c>
      <c r="F17" s="67">
        <v>12</v>
      </c>
      <c r="G17" s="75"/>
      <c r="H17" s="19">
        <f t="shared" si="0"/>
        <v>0</v>
      </c>
    </row>
    <row r="18" spans="1:8" ht="22.5">
      <c r="A18" s="8" t="s">
        <v>41</v>
      </c>
      <c r="B18" s="8" t="s">
        <v>863</v>
      </c>
      <c r="C18" s="8" t="s">
        <v>848</v>
      </c>
      <c r="D18" s="9" t="s">
        <v>864</v>
      </c>
      <c r="E18" s="10" t="s">
        <v>27</v>
      </c>
      <c r="F18" s="67">
        <v>77</v>
      </c>
      <c r="G18" s="75"/>
      <c r="H18" s="19">
        <f t="shared" si="0"/>
        <v>0</v>
      </c>
    </row>
    <row r="19" spans="1:8" ht="22.5">
      <c r="A19" s="8" t="s">
        <v>44</v>
      </c>
      <c r="B19" s="8" t="s">
        <v>863</v>
      </c>
      <c r="C19" s="8" t="s">
        <v>848</v>
      </c>
      <c r="D19" s="9" t="s">
        <v>865</v>
      </c>
      <c r="E19" s="10" t="s">
        <v>27</v>
      </c>
      <c r="F19" s="67">
        <v>12</v>
      </c>
      <c r="G19" s="75"/>
      <c r="H19" s="19">
        <f t="shared" si="0"/>
        <v>0</v>
      </c>
    </row>
    <row r="20" spans="1:8" ht="22.5">
      <c r="A20" s="8" t="s">
        <v>48</v>
      </c>
      <c r="B20" s="8" t="s">
        <v>859</v>
      </c>
      <c r="C20" s="8" t="s">
        <v>848</v>
      </c>
      <c r="D20" s="9" t="s">
        <v>866</v>
      </c>
      <c r="E20" s="10" t="s">
        <v>27</v>
      </c>
      <c r="F20" s="67">
        <v>125</v>
      </c>
      <c r="G20" s="75"/>
      <c r="H20" s="19">
        <f t="shared" si="0"/>
        <v>0</v>
      </c>
    </row>
    <row r="21" spans="1:8" ht="22.5">
      <c r="A21" s="8" t="s">
        <v>53</v>
      </c>
      <c r="B21" s="8" t="s">
        <v>863</v>
      </c>
      <c r="C21" s="8" t="s">
        <v>848</v>
      </c>
      <c r="D21" s="9" t="s">
        <v>867</v>
      </c>
      <c r="E21" s="10" t="s">
        <v>27</v>
      </c>
      <c r="F21" s="67">
        <v>45</v>
      </c>
      <c r="G21" s="75"/>
      <c r="H21" s="19">
        <f t="shared" si="0"/>
        <v>0</v>
      </c>
    </row>
    <row r="22" spans="1:8" ht="22.5">
      <c r="A22" s="8" t="s">
        <v>57</v>
      </c>
      <c r="B22" s="8" t="s">
        <v>863</v>
      </c>
      <c r="C22" s="8" t="s">
        <v>848</v>
      </c>
      <c r="D22" s="9" t="s">
        <v>868</v>
      </c>
      <c r="E22" s="10" t="s">
        <v>27</v>
      </c>
      <c r="F22" s="67">
        <v>36</v>
      </c>
      <c r="G22" s="75"/>
      <c r="H22" s="19">
        <f t="shared" si="0"/>
        <v>0</v>
      </c>
    </row>
    <row r="23" spans="1:8" ht="22.5">
      <c r="A23" s="8" t="s">
        <v>58</v>
      </c>
      <c r="B23" s="8" t="s">
        <v>863</v>
      </c>
      <c r="C23" s="8" t="s">
        <v>848</v>
      </c>
      <c r="D23" s="9" t="s">
        <v>869</v>
      </c>
      <c r="E23" s="10" t="s">
        <v>27</v>
      </c>
      <c r="F23" s="67">
        <v>95</v>
      </c>
      <c r="G23" s="75"/>
      <c r="H23" s="19">
        <f t="shared" si="0"/>
        <v>0</v>
      </c>
    </row>
    <row r="24" spans="1:8" ht="22.5">
      <c r="A24" s="8" t="s">
        <v>59</v>
      </c>
      <c r="B24" s="8" t="s">
        <v>863</v>
      </c>
      <c r="C24" s="8" t="s">
        <v>848</v>
      </c>
      <c r="D24" s="9" t="s">
        <v>870</v>
      </c>
      <c r="E24" s="10" t="s">
        <v>27</v>
      </c>
      <c r="F24" s="67">
        <v>22</v>
      </c>
      <c r="G24" s="75"/>
      <c r="H24" s="19">
        <f t="shared" si="0"/>
        <v>0</v>
      </c>
    </row>
    <row r="25" spans="1:8" ht="22.5">
      <c r="A25" s="8" t="s">
        <v>62</v>
      </c>
      <c r="B25" s="8" t="s">
        <v>863</v>
      </c>
      <c r="C25" s="8" t="s">
        <v>848</v>
      </c>
      <c r="D25" s="9" t="s">
        <v>871</v>
      </c>
      <c r="E25" s="10" t="s">
        <v>27</v>
      </c>
      <c r="F25" s="67">
        <v>22</v>
      </c>
      <c r="G25" s="75"/>
      <c r="H25" s="19">
        <f t="shared" si="0"/>
        <v>0</v>
      </c>
    </row>
    <row r="26" spans="1:8" ht="22.5">
      <c r="A26" s="8" t="s">
        <v>64</v>
      </c>
      <c r="B26" s="8" t="s">
        <v>863</v>
      </c>
      <c r="C26" s="8" t="s">
        <v>848</v>
      </c>
      <c r="D26" s="9" t="s">
        <v>872</v>
      </c>
      <c r="E26" s="10" t="s">
        <v>27</v>
      </c>
      <c r="F26" s="67">
        <v>144</v>
      </c>
      <c r="G26" s="75"/>
      <c r="H26" s="19">
        <f t="shared" si="0"/>
        <v>0</v>
      </c>
    </row>
    <row r="27" spans="1:8" ht="22.5">
      <c r="A27" s="8" t="s">
        <v>65</v>
      </c>
      <c r="B27" s="8" t="s">
        <v>863</v>
      </c>
      <c r="C27" s="8" t="s">
        <v>848</v>
      </c>
      <c r="D27" s="9" t="s">
        <v>873</v>
      </c>
      <c r="E27" s="10" t="s">
        <v>27</v>
      </c>
      <c r="F27" s="67">
        <v>22</v>
      </c>
      <c r="G27" s="75"/>
      <c r="H27" s="19">
        <f t="shared" si="0"/>
        <v>0</v>
      </c>
    </row>
    <row r="28" spans="1:8" ht="22.5">
      <c r="A28" s="8" t="s">
        <v>67</v>
      </c>
      <c r="B28" s="8" t="s">
        <v>863</v>
      </c>
      <c r="C28" s="8" t="s">
        <v>848</v>
      </c>
      <c r="D28" s="9" t="s">
        <v>874</v>
      </c>
      <c r="E28" s="10" t="s">
        <v>27</v>
      </c>
      <c r="F28" s="67">
        <v>1</v>
      </c>
      <c r="G28" s="75"/>
      <c r="H28" s="19">
        <f t="shared" si="0"/>
        <v>0</v>
      </c>
    </row>
    <row r="29" spans="1:8" ht="22.5">
      <c r="A29" s="8" t="s">
        <v>68</v>
      </c>
      <c r="B29" s="8" t="s">
        <v>875</v>
      </c>
      <c r="C29" s="8" t="s">
        <v>848</v>
      </c>
      <c r="D29" s="9" t="s">
        <v>876</v>
      </c>
      <c r="E29" s="10" t="s">
        <v>27</v>
      </c>
      <c r="F29" s="67">
        <v>20</v>
      </c>
      <c r="G29" s="75"/>
      <c r="H29" s="19">
        <f t="shared" si="0"/>
        <v>0</v>
      </c>
    </row>
    <row r="30" spans="1:8" ht="22.5">
      <c r="A30" s="8" t="s">
        <v>70</v>
      </c>
      <c r="B30" s="8" t="s">
        <v>877</v>
      </c>
      <c r="C30" s="8" t="s">
        <v>848</v>
      </c>
      <c r="D30" s="9" t="s">
        <v>878</v>
      </c>
      <c r="E30" s="10" t="s">
        <v>82</v>
      </c>
      <c r="F30" s="67">
        <v>696</v>
      </c>
      <c r="G30" s="75"/>
      <c r="H30" s="19">
        <f t="shared" si="0"/>
        <v>0</v>
      </c>
    </row>
    <row r="31" spans="1:8" ht="22.5">
      <c r="A31" s="8" t="s">
        <v>73</v>
      </c>
      <c r="B31" s="8" t="s">
        <v>879</v>
      </c>
      <c r="C31" s="8" t="s">
        <v>848</v>
      </c>
      <c r="D31" s="9" t="s">
        <v>880</v>
      </c>
      <c r="E31" s="10" t="s">
        <v>82</v>
      </c>
      <c r="F31" s="67">
        <v>696</v>
      </c>
      <c r="G31" s="75"/>
      <c r="H31" s="19">
        <f t="shared" si="0"/>
        <v>0</v>
      </c>
    </row>
    <row r="32" spans="1:8" s="2" customFormat="1" ht="12.75">
      <c r="A32" s="5"/>
      <c r="B32" s="5"/>
      <c r="C32" s="6" t="s">
        <v>11</v>
      </c>
      <c r="D32" s="7" t="s">
        <v>881</v>
      </c>
      <c r="E32" s="5"/>
      <c r="F32" s="63"/>
      <c r="G32" s="6"/>
      <c r="H32" s="66"/>
    </row>
    <row r="33" spans="1:8" ht="22.5">
      <c r="A33" s="8" t="s">
        <v>76</v>
      </c>
      <c r="B33" s="8" t="s">
        <v>882</v>
      </c>
      <c r="C33" s="8" t="s">
        <v>848</v>
      </c>
      <c r="D33" s="9" t="s">
        <v>883</v>
      </c>
      <c r="E33" s="10" t="s">
        <v>98</v>
      </c>
      <c r="F33" s="67">
        <v>340</v>
      </c>
      <c r="G33" s="88"/>
      <c r="H33" s="89">
        <f t="shared" si="0"/>
        <v>0</v>
      </c>
    </row>
    <row r="34" spans="1:8" ht="36" customHeight="1">
      <c r="A34" s="53" t="s">
        <v>79</v>
      </c>
      <c r="B34" s="53" t="s">
        <v>884</v>
      </c>
      <c r="C34" s="53" t="s">
        <v>848</v>
      </c>
      <c r="D34" s="54" t="s">
        <v>885</v>
      </c>
      <c r="E34" s="55" t="s">
        <v>82</v>
      </c>
      <c r="F34" s="95">
        <v>18</v>
      </c>
      <c r="G34" s="75"/>
      <c r="H34" s="19">
        <f t="shared" si="0"/>
        <v>0</v>
      </c>
    </row>
    <row r="35" spans="1:8" ht="24.75" customHeight="1">
      <c r="A35" s="53" t="s">
        <v>83</v>
      </c>
      <c r="B35" s="53" t="s">
        <v>886</v>
      </c>
      <c r="C35" s="53" t="s">
        <v>848</v>
      </c>
      <c r="D35" s="54" t="s">
        <v>887</v>
      </c>
      <c r="E35" s="55" t="s">
        <v>98</v>
      </c>
      <c r="F35" s="95">
        <v>220</v>
      </c>
      <c r="G35" s="75"/>
      <c r="H35" s="19">
        <f t="shared" si="0"/>
        <v>0</v>
      </c>
    </row>
    <row r="36" spans="1:8" ht="22.5">
      <c r="A36" s="90" t="s">
        <v>86</v>
      </c>
      <c r="B36" s="90" t="s">
        <v>888</v>
      </c>
      <c r="C36" s="90" t="s">
        <v>848</v>
      </c>
      <c r="D36" s="91" t="s">
        <v>889</v>
      </c>
      <c r="E36" s="92" t="s">
        <v>98</v>
      </c>
      <c r="F36" s="93">
        <v>220</v>
      </c>
      <c r="G36" s="84"/>
      <c r="H36" s="94">
        <f t="shared" si="0"/>
        <v>0</v>
      </c>
    </row>
    <row r="37" spans="1:8" ht="22.5">
      <c r="A37" s="8" t="s">
        <v>89</v>
      </c>
      <c r="B37" s="8" t="s">
        <v>890</v>
      </c>
      <c r="C37" s="8" t="s">
        <v>848</v>
      </c>
      <c r="D37" s="9" t="s">
        <v>891</v>
      </c>
      <c r="E37" s="10" t="s">
        <v>98</v>
      </c>
      <c r="F37" s="67">
        <v>680</v>
      </c>
      <c r="G37" s="75"/>
      <c r="H37" s="19">
        <f t="shared" si="0"/>
        <v>0</v>
      </c>
    </row>
    <row r="38" spans="1:8" ht="35.25" customHeight="1">
      <c r="A38" s="8" t="s">
        <v>92</v>
      </c>
      <c r="B38" s="8" t="s">
        <v>892</v>
      </c>
      <c r="C38" s="8" t="s">
        <v>848</v>
      </c>
      <c r="D38" s="9" t="s">
        <v>893</v>
      </c>
      <c r="E38" s="10" t="s">
        <v>82</v>
      </c>
      <c r="F38" s="67">
        <v>95</v>
      </c>
      <c r="G38" s="75"/>
      <c r="H38" s="19">
        <f t="shared" si="0"/>
        <v>0</v>
      </c>
    </row>
    <row r="39" spans="1:8" ht="22.5">
      <c r="A39" s="8" t="s">
        <v>95</v>
      </c>
      <c r="B39" s="8" t="s">
        <v>894</v>
      </c>
      <c r="C39" s="8" t="s">
        <v>848</v>
      </c>
      <c r="D39" s="9" t="s">
        <v>895</v>
      </c>
      <c r="E39" s="10" t="s">
        <v>82</v>
      </c>
      <c r="F39" s="67">
        <v>18</v>
      </c>
      <c r="G39" s="75"/>
      <c r="H39" s="19">
        <f t="shared" si="0"/>
        <v>0</v>
      </c>
    </row>
    <row r="40" spans="1:8" ht="33.75">
      <c r="A40" s="8" t="s">
        <v>99</v>
      </c>
      <c r="B40" s="8" t="s">
        <v>896</v>
      </c>
      <c r="C40" s="8" t="s">
        <v>848</v>
      </c>
      <c r="D40" s="9" t="s">
        <v>897</v>
      </c>
      <c r="E40" s="10" t="s">
        <v>82</v>
      </c>
      <c r="F40" s="67">
        <v>1</v>
      </c>
      <c r="G40" s="75"/>
      <c r="H40" s="19">
        <f t="shared" si="0"/>
        <v>0</v>
      </c>
    </row>
    <row r="41" spans="1:8" ht="22.5">
      <c r="A41" s="8" t="s">
        <v>102</v>
      </c>
      <c r="B41" s="8" t="s">
        <v>898</v>
      </c>
      <c r="C41" s="8" t="s">
        <v>848</v>
      </c>
      <c r="D41" s="9" t="s">
        <v>899</v>
      </c>
      <c r="E41" s="10" t="s">
        <v>82</v>
      </c>
      <c r="F41" s="67">
        <v>1</v>
      </c>
      <c r="G41" s="75"/>
      <c r="H41" s="19">
        <f t="shared" si="0"/>
        <v>0</v>
      </c>
    </row>
    <row r="42" spans="1:8" ht="22.5">
      <c r="A42" s="8" t="s">
        <v>105</v>
      </c>
      <c r="B42" s="8" t="s">
        <v>900</v>
      </c>
      <c r="C42" s="8" t="s">
        <v>848</v>
      </c>
      <c r="D42" s="9" t="s">
        <v>901</v>
      </c>
      <c r="E42" s="10" t="s">
        <v>82</v>
      </c>
      <c r="F42" s="67">
        <v>17</v>
      </c>
      <c r="G42" s="75"/>
      <c r="H42" s="19">
        <f t="shared" si="0"/>
        <v>0</v>
      </c>
    </row>
    <row r="43" spans="1:8" ht="22.5">
      <c r="A43" s="8" t="s">
        <v>109</v>
      </c>
      <c r="B43" s="8" t="s">
        <v>902</v>
      </c>
      <c r="C43" s="8" t="s">
        <v>848</v>
      </c>
      <c r="D43" s="9" t="s">
        <v>903</v>
      </c>
      <c r="E43" s="10" t="s">
        <v>82</v>
      </c>
      <c r="F43" s="67">
        <v>1</v>
      </c>
      <c r="G43" s="75"/>
      <c r="H43" s="19">
        <f t="shared" si="0"/>
        <v>0</v>
      </c>
    </row>
    <row r="44" spans="1:8" ht="22.5">
      <c r="A44" s="11" t="s">
        <v>112</v>
      </c>
      <c r="B44" s="11" t="s">
        <v>904</v>
      </c>
      <c r="C44" s="11" t="s">
        <v>848</v>
      </c>
      <c r="D44" s="12" t="s">
        <v>905</v>
      </c>
      <c r="E44" s="13" t="s">
        <v>82</v>
      </c>
      <c r="F44" s="68">
        <v>17</v>
      </c>
      <c r="G44" s="75"/>
      <c r="H44" s="19">
        <f t="shared" si="0"/>
        <v>0</v>
      </c>
    </row>
    <row r="45" spans="1:8" ht="21.75" customHeight="1">
      <c r="A45" s="134"/>
      <c r="B45" s="135"/>
      <c r="C45" s="135"/>
      <c r="D45" s="136" t="s">
        <v>835</v>
      </c>
      <c r="E45" s="136"/>
      <c r="F45" s="136"/>
      <c r="G45" s="137"/>
      <c r="H45" s="43">
        <f>SUM(H7:H44)</f>
        <v>0</v>
      </c>
    </row>
    <row r="46" spans="1:8" ht="21.75" customHeight="1">
      <c r="A46" s="128"/>
      <c r="B46" s="129"/>
      <c r="C46" s="129"/>
      <c r="D46" s="124" t="s">
        <v>836</v>
      </c>
      <c r="E46" s="124"/>
      <c r="F46" s="124"/>
      <c r="G46" s="125"/>
      <c r="H46" s="43">
        <f>H45*23%</f>
        <v>0</v>
      </c>
    </row>
    <row r="47" spans="1:8" ht="21.75" customHeight="1">
      <c r="A47" s="130"/>
      <c r="B47" s="131"/>
      <c r="C47" s="131"/>
      <c r="D47" s="126" t="s">
        <v>837</v>
      </c>
      <c r="E47" s="126"/>
      <c r="F47" s="126"/>
      <c r="G47" s="127"/>
      <c r="H47" s="44">
        <f>H45+H46</f>
        <v>0</v>
      </c>
    </row>
    <row r="50" spans="1:6" ht="15.75">
      <c r="A50" s="138" t="s">
        <v>838</v>
      </c>
      <c r="B50" s="139"/>
      <c r="C50" s="139"/>
      <c r="D50" s="139"/>
      <c r="E50" s="139"/>
      <c r="F50" s="140"/>
    </row>
    <row r="51" spans="1:6" ht="24.75" customHeight="1">
      <c r="A51" s="45" t="s">
        <v>552</v>
      </c>
      <c r="B51" s="114" t="s">
        <v>839</v>
      </c>
      <c r="C51" s="115"/>
      <c r="D51" s="116"/>
      <c r="E51" s="141"/>
      <c r="F51" s="142"/>
    </row>
    <row r="52" spans="1:6" ht="28.5" customHeight="1">
      <c r="A52" s="76" t="s">
        <v>553</v>
      </c>
      <c r="B52" s="114" t="s">
        <v>842</v>
      </c>
      <c r="C52" s="115"/>
      <c r="D52" s="116"/>
      <c r="E52" s="132"/>
      <c r="F52" s="133"/>
    </row>
    <row r="53" spans="1:6" ht="24.75" customHeight="1">
      <c r="A53" s="76" t="s">
        <v>840</v>
      </c>
      <c r="B53" s="114" t="s">
        <v>843</v>
      </c>
      <c r="C53" s="115"/>
      <c r="D53" s="116"/>
      <c r="E53" s="132"/>
      <c r="F53" s="133"/>
    </row>
    <row r="54" spans="1:6" ht="24.75" customHeight="1">
      <c r="A54" s="76" t="s">
        <v>841</v>
      </c>
      <c r="B54" s="114" t="s">
        <v>844</v>
      </c>
      <c r="C54" s="115"/>
      <c r="D54" s="116"/>
      <c r="E54" s="132"/>
      <c r="F54" s="133"/>
    </row>
  </sheetData>
  <sheetProtection password="CA7B" sheet="1"/>
  <mergeCells count="18">
    <mergeCell ref="A2:H2"/>
    <mergeCell ref="D47:G47"/>
    <mergeCell ref="E52:F52"/>
    <mergeCell ref="B53:D53"/>
    <mergeCell ref="E53:F53"/>
    <mergeCell ref="A50:F50"/>
    <mergeCell ref="B51:D51"/>
    <mergeCell ref="E51:F51"/>
    <mergeCell ref="A1:H1"/>
    <mergeCell ref="A3:H3"/>
    <mergeCell ref="B54:D54"/>
    <mergeCell ref="E54:F54"/>
    <mergeCell ref="B52:D52"/>
    <mergeCell ref="A45:C45"/>
    <mergeCell ref="D45:G45"/>
    <mergeCell ref="A46:C46"/>
    <mergeCell ref="D46:G46"/>
    <mergeCell ref="A47:C47"/>
  </mergeCells>
  <printOptions horizontalCentered="1"/>
  <pageMargins left="0.7086614173228347" right="0.1968503937007874" top="0.9448818897637796" bottom="0.5511811023622047" header="0.11811023622047245" footer="0.31496062992125984"/>
  <pageSetup horizontalDpi="600" verticalDpi="600" orientation="portrait" paperSize="9" r:id="rId2"/>
  <headerFooter>
    <oddHeader>&amp;C&amp;G</oddHeader>
    <oddFooter>&amp;LZP.271.32.2017 - część 1&amp;CStrona &amp;P z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Zeros="0" tabSelected="1" zoomScalePageLayoutView="0" workbookViewId="0" topLeftCell="A47">
      <selection activeCell="F14" sqref="F14:G14"/>
    </sheetView>
  </sheetViews>
  <sheetFormatPr defaultColWidth="9.140625" defaultRowHeight="12.75"/>
  <cols>
    <col min="1" max="1" width="4.00390625" style="32" bestFit="1" customWidth="1"/>
    <col min="2" max="2" width="10.00390625" style="32" customWidth="1"/>
    <col min="3" max="3" width="9.28125" style="32" bestFit="1" customWidth="1"/>
    <col min="4" max="4" width="36.8515625" style="32" customWidth="1"/>
    <col min="5" max="5" width="3.7109375" style="32" customWidth="1"/>
    <col min="6" max="6" width="7.8515625" style="32" bestFit="1" customWidth="1"/>
    <col min="8" max="8" width="12.7109375" style="0" customWidth="1"/>
  </cols>
  <sheetData>
    <row r="1" spans="1:8" ht="18" customHeight="1">
      <c r="A1" s="112" t="s">
        <v>976</v>
      </c>
      <c r="B1" s="112"/>
      <c r="C1" s="112"/>
      <c r="D1" s="112"/>
      <c r="E1" s="112"/>
      <c r="F1" s="112"/>
      <c r="G1" s="112"/>
      <c r="H1" s="112"/>
    </row>
    <row r="2" spans="1:8" ht="18" customHeight="1">
      <c r="A2" s="118" t="s">
        <v>977</v>
      </c>
      <c r="B2" s="118"/>
      <c r="C2" s="118"/>
      <c r="D2" s="118"/>
      <c r="E2" s="118"/>
      <c r="F2" s="118"/>
      <c r="G2" s="118"/>
      <c r="H2" s="118"/>
    </row>
    <row r="3" spans="1:8" ht="30" customHeight="1">
      <c r="A3" s="143" t="s">
        <v>975</v>
      </c>
      <c r="B3" s="143"/>
      <c r="C3" s="143"/>
      <c r="D3" s="143"/>
      <c r="E3" s="143"/>
      <c r="F3" s="143"/>
      <c r="G3" s="143"/>
      <c r="H3" s="143"/>
    </row>
    <row r="4" spans="1:8" s="2" customFormat="1" ht="22.5">
      <c r="A4" s="3" t="s">
        <v>1</v>
      </c>
      <c r="B4" s="3" t="s">
        <v>554</v>
      </c>
      <c r="C4" s="3" t="s">
        <v>555</v>
      </c>
      <c r="D4" s="3" t="s">
        <v>2</v>
      </c>
      <c r="E4" s="3" t="s">
        <v>3</v>
      </c>
      <c r="F4" s="3" t="s">
        <v>4</v>
      </c>
      <c r="G4" s="3" t="s">
        <v>556</v>
      </c>
      <c r="H4" s="3" t="s">
        <v>557</v>
      </c>
    </row>
    <row r="5" spans="1:8" s="2" customFormat="1" ht="12.75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17" t="s">
        <v>31</v>
      </c>
      <c r="H5" s="17" t="s">
        <v>35</v>
      </c>
    </row>
    <row r="6" spans="1:8" s="2" customFormat="1" ht="12.75">
      <c r="A6" s="21"/>
      <c r="B6" s="21"/>
      <c r="C6" s="22" t="s">
        <v>11</v>
      </c>
      <c r="D6" s="23" t="s">
        <v>906</v>
      </c>
      <c r="E6" s="21"/>
      <c r="F6" s="24"/>
      <c r="G6" s="24"/>
      <c r="H6" s="24"/>
    </row>
    <row r="7" spans="1:8" s="2" customFormat="1" ht="12.75">
      <c r="A7" s="25"/>
      <c r="B7" s="25"/>
      <c r="C7" s="26" t="s">
        <v>11</v>
      </c>
      <c r="D7" s="27" t="s">
        <v>907</v>
      </c>
      <c r="E7" s="25"/>
      <c r="F7" s="28"/>
      <c r="G7" s="28"/>
      <c r="H7" s="28"/>
    </row>
    <row r="8" spans="1:8" ht="33.75">
      <c r="A8" s="15" t="s">
        <v>5</v>
      </c>
      <c r="B8" s="15" t="s">
        <v>908</v>
      </c>
      <c r="C8" s="15" t="s">
        <v>909</v>
      </c>
      <c r="D8" s="69" t="s">
        <v>910</v>
      </c>
      <c r="E8" s="15" t="s">
        <v>17</v>
      </c>
      <c r="F8" s="77">
        <v>857.15</v>
      </c>
      <c r="G8" s="75"/>
      <c r="H8" s="20">
        <f>ROUND(F8*G8,2)</f>
        <v>0</v>
      </c>
    </row>
    <row r="9" spans="1:8" ht="22.5">
      <c r="A9" s="15" t="s">
        <v>6</v>
      </c>
      <c r="B9" s="15" t="s">
        <v>456</v>
      </c>
      <c r="C9" s="15" t="s">
        <v>457</v>
      </c>
      <c r="D9" s="69" t="s">
        <v>458</v>
      </c>
      <c r="E9" s="15" t="s">
        <v>17</v>
      </c>
      <c r="F9" s="77">
        <v>4285.73</v>
      </c>
      <c r="G9" s="75"/>
      <c r="H9" s="20">
        <f aca="true" t="shared" si="0" ref="H9:H27">ROUND(F9*G9,2)</f>
        <v>0</v>
      </c>
    </row>
    <row r="10" spans="1:8" ht="33.75">
      <c r="A10" s="15" t="s">
        <v>7</v>
      </c>
      <c r="B10" s="15" t="s">
        <v>911</v>
      </c>
      <c r="C10" s="15" t="s">
        <v>457</v>
      </c>
      <c r="D10" s="69" t="s">
        <v>912</v>
      </c>
      <c r="E10" s="15" t="s">
        <v>17</v>
      </c>
      <c r="F10" s="77">
        <v>4285.73</v>
      </c>
      <c r="G10" s="75"/>
      <c r="H10" s="20">
        <f t="shared" si="0"/>
        <v>0</v>
      </c>
    </row>
    <row r="11" spans="1:8" s="2" customFormat="1" ht="12.75">
      <c r="A11" s="25"/>
      <c r="B11" s="25"/>
      <c r="C11" s="26" t="s">
        <v>11</v>
      </c>
      <c r="D11" s="27" t="s">
        <v>913</v>
      </c>
      <c r="E11" s="25"/>
      <c r="F11" s="78"/>
      <c r="G11" s="73"/>
      <c r="H11" s="71"/>
    </row>
    <row r="12" spans="1:8" ht="33.75">
      <c r="A12" s="15" t="s">
        <v>8</v>
      </c>
      <c r="B12" s="15" t="s">
        <v>449</v>
      </c>
      <c r="C12" s="15" t="s">
        <v>909</v>
      </c>
      <c r="D12" s="69" t="s">
        <v>914</v>
      </c>
      <c r="E12" s="15" t="s">
        <v>17</v>
      </c>
      <c r="F12" s="77">
        <v>143.5</v>
      </c>
      <c r="G12" s="75"/>
      <c r="H12" s="20">
        <f t="shared" si="0"/>
        <v>0</v>
      </c>
    </row>
    <row r="13" spans="1:8" ht="22.5">
      <c r="A13" s="15" t="s">
        <v>9</v>
      </c>
      <c r="B13" s="15" t="s">
        <v>456</v>
      </c>
      <c r="C13" s="15" t="s">
        <v>457</v>
      </c>
      <c r="D13" s="69" t="s">
        <v>458</v>
      </c>
      <c r="E13" s="15" t="s">
        <v>17</v>
      </c>
      <c r="F13" s="77">
        <v>717.5</v>
      </c>
      <c r="G13" s="75"/>
      <c r="H13" s="20">
        <f t="shared" si="0"/>
        <v>0</v>
      </c>
    </row>
    <row r="14" spans="1:8" ht="33.75">
      <c r="A14" s="15" t="s">
        <v>10</v>
      </c>
      <c r="B14" s="15" t="s">
        <v>911</v>
      </c>
      <c r="C14" s="15" t="s">
        <v>457</v>
      </c>
      <c r="D14" s="69" t="s">
        <v>915</v>
      </c>
      <c r="E14" s="15" t="s">
        <v>17</v>
      </c>
      <c r="F14" s="77">
        <v>717.5</v>
      </c>
      <c r="G14" s="75"/>
      <c r="H14" s="20">
        <f t="shared" si="0"/>
        <v>0</v>
      </c>
    </row>
    <row r="15" spans="1:8" s="2" customFormat="1" ht="22.5">
      <c r="A15" s="25"/>
      <c r="B15" s="25"/>
      <c r="C15" s="26" t="s">
        <v>11</v>
      </c>
      <c r="D15" s="27" t="s">
        <v>916</v>
      </c>
      <c r="E15" s="25"/>
      <c r="F15" s="78"/>
      <c r="G15" s="73"/>
      <c r="H15" s="71"/>
    </row>
    <row r="16" spans="1:8" ht="22.5">
      <c r="A16" s="15" t="s">
        <v>31</v>
      </c>
      <c r="B16" s="15" t="s">
        <v>917</v>
      </c>
      <c r="C16" s="15" t="s">
        <v>918</v>
      </c>
      <c r="D16" s="69" t="s">
        <v>919</v>
      </c>
      <c r="E16" s="15" t="s">
        <v>17</v>
      </c>
      <c r="F16" s="77">
        <v>157.5</v>
      </c>
      <c r="G16" s="75"/>
      <c r="H16" s="20">
        <f t="shared" si="0"/>
        <v>0</v>
      </c>
    </row>
    <row r="17" spans="1:8" ht="22.5">
      <c r="A17" s="15" t="s">
        <v>35</v>
      </c>
      <c r="B17" s="15" t="s">
        <v>920</v>
      </c>
      <c r="C17" s="15" t="s">
        <v>918</v>
      </c>
      <c r="D17" s="69" t="s">
        <v>921</v>
      </c>
      <c r="E17" s="15" t="s">
        <v>98</v>
      </c>
      <c r="F17" s="77">
        <v>315</v>
      </c>
      <c r="G17" s="75"/>
      <c r="H17" s="20">
        <f t="shared" si="0"/>
        <v>0</v>
      </c>
    </row>
    <row r="18" spans="1:8" ht="22.5">
      <c r="A18" s="15" t="s">
        <v>37</v>
      </c>
      <c r="B18" s="15" t="s">
        <v>922</v>
      </c>
      <c r="C18" s="15" t="s">
        <v>918</v>
      </c>
      <c r="D18" s="69" t="s">
        <v>923</v>
      </c>
      <c r="E18" s="15" t="s">
        <v>30</v>
      </c>
      <c r="F18" s="77">
        <v>2.37</v>
      </c>
      <c r="G18" s="75"/>
      <c r="H18" s="20">
        <f t="shared" si="0"/>
        <v>0</v>
      </c>
    </row>
    <row r="19" spans="1:8" ht="33.75">
      <c r="A19" s="15" t="s">
        <v>41</v>
      </c>
      <c r="B19" s="15" t="s">
        <v>924</v>
      </c>
      <c r="C19" s="15" t="s">
        <v>918</v>
      </c>
      <c r="D19" s="69" t="s">
        <v>925</v>
      </c>
      <c r="E19" s="15" t="s">
        <v>30</v>
      </c>
      <c r="F19" s="77">
        <v>2.37</v>
      </c>
      <c r="G19" s="75"/>
      <c r="H19" s="20">
        <f t="shared" si="0"/>
        <v>0</v>
      </c>
    </row>
    <row r="20" spans="1:8" ht="33.75">
      <c r="A20" s="15" t="s">
        <v>44</v>
      </c>
      <c r="B20" s="15" t="s">
        <v>32</v>
      </c>
      <c r="C20" s="15" t="s">
        <v>918</v>
      </c>
      <c r="D20" s="69" t="s">
        <v>33</v>
      </c>
      <c r="E20" s="15" t="s">
        <v>34</v>
      </c>
      <c r="F20" s="77">
        <v>5.91</v>
      </c>
      <c r="G20" s="75"/>
      <c r="H20" s="20">
        <f t="shared" si="0"/>
        <v>0</v>
      </c>
    </row>
    <row r="21" spans="1:8" ht="33.75">
      <c r="A21" s="15" t="s">
        <v>48</v>
      </c>
      <c r="B21" s="15" t="s">
        <v>926</v>
      </c>
      <c r="C21" s="15" t="s">
        <v>927</v>
      </c>
      <c r="D21" s="69" t="s">
        <v>928</v>
      </c>
      <c r="E21" s="15" t="s">
        <v>17</v>
      </c>
      <c r="F21" s="77">
        <v>157.5</v>
      </c>
      <c r="G21" s="75"/>
      <c r="H21" s="20">
        <f t="shared" si="0"/>
        <v>0</v>
      </c>
    </row>
    <row r="22" spans="1:8" ht="22.5">
      <c r="A22" s="15" t="s">
        <v>53</v>
      </c>
      <c r="B22" s="15" t="s">
        <v>929</v>
      </c>
      <c r="C22" s="15" t="s">
        <v>927</v>
      </c>
      <c r="D22" s="69" t="s">
        <v>930</v>
      </c>
      <c r="E22" s="15" t="s">
        <v>17</v>
      </c>
      <c r="F22" s="77">
        <v>157.5</v>
      </c>
      <c r="G22" s="75"/>
      <c r="H22" s="20">
        <f t="shared" si="0"/>
        <v>0</v>
      </c>
    </row>
    <row r="23" spans="1:8" ht="22.5">
      <c r="A23" s="15" t="s">
        <v>57</v>
      </c>
      <c r="B23" s="15" t="s">
        <v>931</v>
      </c>
      <c r="C23" s="15" t="s">
        <v>927</v>
      </c>
      <c r="D23" s="69" t="s">
        <v>932</v>
      </c>
      <c r="E23" s="15" t="s">
        <v>17</v>
      </c>
      <c r="F23" s="77">
        <v>157.5</v>
      </c>
      <c r="G23" s="75"/>
      <c r="H23" s="20">
        <f t="shared" si="0"/>
        <v>0</v>
      </c>
    </row>
    <row r="24" spans="1:8" ht="33.75">
      <c r="A24" s="15" t="s">
        <v>58</v>
      </c>
      <c r="B24" s="15" t="s">
        <v>370</v>
      </c>
      <c r="C24" s="15" t="s">
        <v>927</v>
      </c>
      <c r="D24" s="69" t="s">
        <v>933</v>
      </c>
      <c r="E24" s="15" t="s">
        <v>17</v>
      </c>
      <c r="F24" s="77">
        <v>39.38</v>
      </c>
      <c r="G24" s="75"/>
      <c r="H24" s="20">
        <f t="shared" si="0"/>
        <v>0</v>
      </c>
    </row>
    <row r="25" spans="1:8" ht="45">
      <c r="A25" s="15" t="s">
        <v>59</v>
      </c>
      <c r="B25" s="15" t="s">
        <v>934</v>
      </c>
      <c r="C25" s="15" t="s">
        <v>927</v>
      </c>
      <c r="D25" s="69" t="s">
        <v>935</v>
      </c>
      <c r="E25" s="15" t="s">
        <v>47</v>
      </c>
      <c r="F25" s="77">
        <v>157.5</v>
      </c>
      <c r="G25" s="75"/>
      <c r="H25" s="20">
        <f t="shared" si="0"/>
        <v>0</v>
      </c>
    </row>
    <row r="26" spans="1:8" ht="22.5">
      <c r="A26" s="15" t="s">
        <v>62</v>
      </c>
      <c r="B26" s="15" t="s">
        <v>936</v>
      </c>
      <c r="C26" s="15" t="s">
        <v>927</v>
      </c>
      <c r="D26" s="69" t="s">
        <v>937</v>
      </c>
      <c r="E26" s="15" t="s">
        <v>30</v>
      </c>
      <c r="F26" s="77">
        <v>7.09</v>
      </c>
      <c r="G26" s="75"/>
      <c r="H26" s="20">
        <f t="shared" si="0"/>
        <v>0</v>
      </c>
    </row>
    <row r="27" spans="1:8" ht="33.75">
      <c r="A27" s="15" t="s">
        <v>64</v>
      </c>
      <c r="B27" s="15" t="s">
        <v>938</v>
      </c>
      <c r="C27" s="15" t="s">
        <v>927</v>
      </c>
      <c r="D27" s="69" t="s">
        <v>939</v>
      </c>
      <c r="E27" s="15" t="s">
        <v>98</v>
      </c>
      <c r="F27" s="77">
        <v>315</v>
      </c>
      <c r="G27" s="75"/>
      <c r="H27" s="20">
        <f t="shared" si="0"/>
        <v>0</v>
      </c>
    </row>
    <row r="28" spans="1:8" s="2" customFormat="1" ht="22.5">
      <c r="A28" s="21"/>
      <c r="B28" s="21"/>
      <c r="C28" s="22" t="s">
        <v>11</v>
      </c>
      <c r="D28" s="23" t="s">
        <v>940</v>
      </c>
      <c r="E28" s="21"/>
      <c r="F28" s="79"/>
      <c r="G28" s="74"/>
      <c r="H28" s="72"/>
    </row>
    <row r="29" spans="1:8" s="2" customFormat="1" ht="12.75">
      <c r="A29" s="25"/>
      <c r="B29" s="25"/>
      <c r="C29" s="26" t="s">
        <v>11</v>
      </c>
      <c r="D29" s="27" t="s">
        <v>941</v>
      </c>
      <c r="E29" s="25"/>
      <c r="F29" s="78"/>
      <c r="G29" s="73"/>
      <c r="H29" s="71"/>
    </row>
    <row r="30" spans="1:8" ht="33.75">
      <c r="A30" s="59" t="s">
        <v>65</v>
      </c>
      <c r="B30" s="59" t="s">
        <v>942</v>
      </c>
      <c r="C30" s="59" t="s">
        <v>943</v>
      </c>
      <c r="D30" s="86" t="s">
        <v>944</v>
      </c>
      <c r="E30" s="59" t="s">
        <v>98</v>
      </c>
      <c r="F30" s="87">
        <v>68.9</v>
      </c>
      <c r="G30" s="75"/>
      <c r="H30" s="20">
        <f aca="true" t="shared" si="1" ref="H30:H50">ROUND(F30*G30,2)</f>
        <v>0</v>
      </c>
    </row>
    <row r="31" spans="1:8" ht="33.75">
      <c r="A31" s="59" t="s">
        <v>67</v>
      </c>
      <c r="B31" s="59" t="s">
        <v>945</v>
      </c>
      <c r="C31" s="59" t="s">
        <v>943</v>
      </c>
      <c r="D31" s="86" t="s">
        <v>946</v>
      </c>
      <c r="E31" s="59" t="s">
        <v>98</v>
      </c>
      <c r="F31" s="87">
        <v>44.2</v>
      </c>
      <c r="G31" s="75"/>
      <c r="H31" s="20">
        <f t="shared" si="1"/>
        <v>0</v>
      </c>
    </row>
    <row r="32" spans="1:8" ht="22.5">
      <c r="A32" s="81" t="s">
        <v>68</v>
      </c>
      <c r="B32" s="81" t="s">
        <v>947</v>
      </c>
      <c r="C32" s="81" t="s">
        <v>943</v>
      </c>
      <c r="D32" s="82" t="s">
        <v>948</v>
      </c>
      <c r="E32" s="81" t="s">
        <v>98</v>
      </c>
      <c r="F32" s="83">
        <v>50</v>
      </c>
      <c r="G32" s="84"/>
      <c r="H32" s="85">
        <f t="shared" si="1"/>
        <v>0</v>
      </c>
    </row>
    <row r="33" spans="1:8" ht="33.75">
      <c r="A33" s="15" t="s">
        <v>70</v>
      </c>
      <c r="B33" s="15" t="s">
        <v>949</v>
      </c>
      <c r="C33" s="15" t="s">
        <v>943</v>
      </c>
      <c r="D33" s="69" t="s">
        <v>950</v>
      </c>
      <c r="E33" s="15" t="s">
        <v>98</v>
      </c>
      <c r="F33" s="77">
        <v>50</v>
      </c>
      <c r="G33" s="75"/>
      <c r="H33" s="20">
        <f t="shared" si="1"/>
        <v>0</v>
      </c>
    </row>
    <row r="34" spans="1:8" ht="22.5">
      <c r="A34" s="15" t="s">
        <v>73</v>
      </c>
      <c r="B34" s="15" t="s">
        <v>951</v>
      </c>
      <c r="C34" s="15" t="s">
        <v>943</v>
      </c>
      <c r="D34" s="69" t="s">
        <v>704</v>
      </c>
      <c r="E34" s="15" t="s">
        <v>47</v>
      </c>
      <c r="F34" s="77">
        <v>8</v>
      </c>
      <c r="G34" s="75"/>
      <c r="H34" s="20">
        <f t="shared" si="1"/>
        <v>0</v>
      </c>
    </row>
    <row r="35" spans="1:8" ht="22.5">
      <c r="A35" s="15" t="s">
        <v>76</v>
      </c>
      <c r="B35" s="15" t="s">
        <v>952</v>
      </c>
      <c r="C35" s="15" t="s">
        <v>943</v>
      </c>
      <c r="D35" s="69" t="s">
        <v>953</v>
      </c>
      <c r="E35" s="15" t="s">
        <v>326</v>
      </c>
      <c r="F35" s="77">
        <v>8</v>
      </c>
      <c r="G35" s="75"/>
      <c r="H35" s="20">
        <f t="shared" si="1"/>
        <v>0</v>
      </c>
    </row>
    <row r="36" spans="1:8" ht="22.5">
      <c r="A36" s="15" t="s">
        <v>79</v>
      </c>
      <c r="B36" s="15" t="s">
        <v>954</v>
      </c>
      <c r="C36" s="15" t="s">
        <v>943</v>
      </c>
      <c r="D36" s="69" t="s">
        <v>955</v>
      </c>
      <c r="E36" s="15" t="s">
        <v>98</v>
      </c>
      <c r="F36" s="77">
        <v>14.4</v>
      </c>
      <c r="G36" s="75"/>
      <c r="H36" s="20">
        <f t="shared" si="1"/>
        <v>0</v>
      </c>
    </row>
    <row r="37" spans="1:8" ht="22.5">
      <c r="A37" s="15" t="s">
        <v>83</v>
      </c>
      <c r="B37" s="15" t="s">
        <v>956</v>
      </c>
      <c r="C37" s="15" t="s">
        <v>943</v>
      </c>
      <c r="D37" s="69" t="s">
        <v>957</v>
      </c>
      <c r="E37" s="15" t="s">
        <v>98</v>
      </c>
      <c r="F37" s="77">
        <v>31.5</v>
      </c>
      <c r="G37" s="75"/>
      <c r="H37" s="20">
        <f t="shared" si="1"/>
        <v>0</v>
      </c>
    </row>
    <row r="38" spans="1:8" ht="22.5">
      <c r="A38" s="15" t="s">
        <v>86</v>
      </c>
      <c r="B38" s="15" t="s">
        <v>954</v>
      </c>
      <c r="C38" s="15" t="s">
        <v>943</v>
      </c>
      <c r="D38" s="69" t="s">
        <v>958</v>
      </c>
      <c r="E38" s="15" t="s">
        <v>98</v>
      </c>
      <c r="F38" s="77">
        <v>14.4</v>
      </c>
      <c r="G38" s="75"/>
      <c r="H38" s="20">
        <f t="shared" si="1"/>
        <v>0</v>
      </c>
    </row>
    <row r="39" spans="1:8" ht="22.5">
      <c r="A39" s="15" t="s">
        <v>89</v>
      </c>
      <c r="B39" s="15" t="s">
        <v>956</v>
      </c>
      <c r="C39" s="15" t="s">
        <v>943</v>
      </c>
      <c r="D39" s="69" t="s">
        <v>959</v>
      </c>
      <c r="E39" s="15" t="s">
        <v>98</v>
      </c>
      <c r="F39" s="77">
        <v>52.8</v>
      </c>
      <c r="G39" s="75"/>
      <c r="H39" s="20">
        <f t="shared" si="1"/>
        <v>0</v>
      </c>
    </row>
    <row r="40" spans="1:8" ht="22.5">
      <c r="A40" s="15" t="s">
        <v>92</v>
      </c>
      <c r="B40" s="15" t="s">
        <v>739</v>
      </c>
      <c r="C40" s="15" t="s">
        <v>943</v>
      </c>
      <c r="D40" s="69" t="s">
        <v>740</v>
      </c>
      <c r="E40" s="15" t="s">
        <v>47</v>
      </c>
      <c r="F40" s="77">
        <v>16</v>
      </c>
      <c r="G40" s="75"/>
      <c r="H40" s="20">
        <f t="shared" si="1"/>
        <v>0</v>
      </c>
    </row>
    <row r="41" spans="1:8" ht="22.5">
      <c r="A41" s="15" t="s">
        <v>95</v>
      </c>
      <c r="B41" s="15" t="s">
        <v>749</v>
      </c>
      <c r="C41" s="15" t="s">
        <v>943</v>
      </c>
      <c r="D41" s="69" t="s">
        <v>960</v>
      </c>
      <c r="E41" s="15" t="s">
        <v>47</v>
      </c>
      <c r="F41" s="77">
        <v>8</v>
      </c>
      <c r="G41" s="75"/>
      <c r="H41" s="20">
        <f t="shared" si="1"/>
        <v>0</v>
      </c>
    </row>
    <row r="42" spans="1:8" ht="22.5">
      <c r="A42" s="15" t="s">
        <v>99</v>
      </c>
      <c r="B42" s="15" t="s">
        <v>756</v>
      </c>
      <c r="C42" s="15" t="s">
        <v>943</v>
      </c>
      <c r="D42" s="69" t="s">
        <v>961</v>
      </c>
      <c r="E42" s="15" t="s">
        <v>326</v>
      </c>
      <c r="F42" s="77">
        <v>8</v>
      </c>
      <c r="G42" s="75"/>
      <c r="H42" s="20">
        <f t="shared" si="1"/>
        <v>0</v>
      </c>
    </row>
    <row r="43" spans="1:8" ht="33.75">
      <c r="A43" s="15" t="s">
        <v>102</v>
      </c>
      <c r="B43" s="15" t="s">
        <v>962</v>
      </c>
      <c r="C43" s="15" t="s">
        <v>943</v>
      </c>
      <c r="D43" s="69" t="s">
        <v>963</v>
      </c>
      <c r="E43" s="15" t="s">
        <v>98</v>
      </c>
      <c r="F43" s="77">
        <v>113.1</v>
      </c>
      <c r="G43" s="75"/>
      <c r="H43" s="20">
        <f t="shared" si="1"/>
        <v>0</v>
      </c>
    </row>
    <row r="44" spans="1:8" ht="22.5">
      <c r="A44" s="15" t="s">
        <v>105</v>
      </c>
      <c r="B44" s="15" t="s">
        <v>631</v>
      </c>
      <c r="C44" s="15" t="s">
        <v>943</v>
      </c>
      <c r="D44" s="69" t="s">
        <v>727</v>
      </c>
      <c r="E44" s="15" t="s">
        <v>98</v>
      </c>
      <c r="F44" s="77">
        <v>113.1</v>
      </c>
      <c r="G44" s="75"/>
      <c r="H44" s="20">
        <f t="shared" si="1"/>
        <v>0</v>
      </c>
    </row>
    <row r="45" spans="1:8" ht="33.75">
      <c r="A45" s="15" t="s">
        <v>109</v>
      </c>
      <c r="B45" s="15" t="s">
        <v>964</v>
      </c>
      <c r="C45" s="15" t="s">
        <v>943</v>
      </c>
      <c r="D45" s="69" t="s">
        <v>965</v>
      </c>
      <c r="E45" s="15" t="s">
        <v>98</v>
      </c>
      <c r="F45" s="77">
        <v>14.4</v>
      </c>
      <c r="G45" s="75"/>
      <c r="H45" s="20">
        <f t="shared" si="1"/>
        <v>0</v>
      </c>
    </row>
    <row r="46" spans="1:8" ht="33.75">
      <c r="A46" s="15" t="s">
        <v>112</v>
      </c>
      <c r="B46" s="15" t="s">
        <v>635</v>
      </c>
      <c r="C46" s="15" t="s">
        <v>943</v>
      </c>
      <c r="D46" s="69" t="s">
        <v>966</v>
      </c>
      <c r="E46" s="15" t="s">
        <v>98</v>
      </c>
      <c r="F46" s="77">
        <v>52.8</v>
      </c>
      <c r="G46" s="75"/>
      <c r="H46" s="20">
        <f t="shared" si="1"/>
        <v>0</v>
      </c>
    </row>
    <row r="47" spans="1:8" ht="22.5">
      <c r="A47" s="15" t="s">
        <v>115</v>
      </c>
      <c r="B47" s="15" t="s">
        <v>967</v>
      </c>
      <c r="C47" s="15" t="s">
        <v>943</v>
      </c>
      <c r="D47" s="69" t="s">
        <v>968</v>
      </c>
      <c r="E47" s="15" t="s">
        <v>98</v>
      </c>
      <c r="F47" s="77">
        <v>14.4</v>
      </c>
      <c r="G47" s="75"/>
      <c r="H47" s="20">
        <f t="shared" si="1"/>
        <v>0</v>
      </c>
    </row>
    <row r="48" spans="1:8" ht="22.5">
      <c r="A48" s="15" t="s">
        <v>118</v>
      </c>
      <c r="B48" s="15" t="s">
        <v>969</v>
      </c>
      <c r="C48" s="15" t="s">
        <v>943</v>
      </c>
      <c r="D48" s="69" t="s">
        <v>970</v>
      </c>
      <c r="E48" s="15" t="s">
        <v>98</v>
      </c>
      <c r="F48" s="77">
        <v>31.5</v>
      </c>
      <c r="G48" s="75"/>
      <c r="H48" s="20">
        <f t="shared" si="1"/>
        <v>0</v>
      </c>
    </row>
    <row r="49" spans="1:8" ht="22.5">
      <c r="A49" s="15" t="s">
        <v>121</v>
      </c>
      <c r="B49" s="15" t="s">
        <v>971</v>
      </c>
      <c r="C49" s="15" t="s">
        <v>943</v>
      </c>
      <c r="D49" s="69" t="s">
        <v>972</v>
      </c>
      <c r="E49" s="15" t="s">
        <v>98</v>
      </c>
      <c r="F49" s="77">
        <v>68.9</v>
      </c>
      <c r="G49" s="75"/>
      <c r="H49" s="20">
        <f t="shared" si="1"/>
        <v>0</v>
      </c>
    </row>
    <row r="50" spans="1:8" ht="22.5">
      <c r="A50" s="31" t="s">
        <v>125</v>
      </c>
      <c r="B50" s="31" t="s">
        <v>973</v>
      </c>
      <c r="C50" s="31" t="s">
        <v>943</v>
      </c>
      <c r="D50" s="70" t="s">
        <v>974</v>
      </c>
      <c r="E50" s="31" t="s">
        <v>98</v>
      </c>
      <c r="F50" s="80">
        <v>44.2</v>
      </c>
      <c r="G50" s="75"/>
      <c r="H50" s="20">
        <f t="shared" si="1"/>
        <v>0</v>
      </c>
    </row>
    <row r="51" spans="1:8" ht="21.75" customHeight="1">
      <c r="A51" s="128"/>
      <c r="B51" s="129"/>
      <c r="C51" s="129"/>
      <c r="D51" s="124" t="s">
        <v>835</v>
      </c>
      <c r="E51" s="124"/>
      <c r="F51" s="124"/>
      <c r="G51" s="125"/>
      <c r="H51" s="43">
        <f>SUM(H8:H50)</f>
        <v>0</v>
      </c>
    </row>
    <row r="52" spans="1:8" ht="21.75" customHeight="1">
      <c r="A52" s="128"/>
      <c r="B52" s="129"/>
      <c r="C52" s="129"/>
      <c r="D52" s="124" t="s">
        <v>836</v>
      </c>
      <c r="E52" s="124"/>
      <c r="F52" s="124"/>
      <c r="G52" s="125"/>
      <c r="H52" s="43">
        <f>H51*23%</f>
        <v>0</v>
      </c>
    </row>
    <row r="53" spans="1:8" ht="21.75" customHeight="1">
      <c r="A53" s="130"/>
      <c r="B53" s="131"/>
      <c r="C53" s="131"/>
      <c r="D53" s="126" t="s">
        <v>837</v>
      </c>
      <c r="E53" s="126"/>
      <c r="F53" s="126"/>
      <c r="G53" s="127"/>
      <c r="H53" s="44">
        <f>H51+H52</f>
        <v>0</v>
      </c>
    </row>
    <row r="54" spans="1:8" ht="21.75" customHeight="1">
      <c r="A54" s="105"/>
      <c r="B54" s="105"/>
      <c r="C54" s="105"/>
      <c r="D54" s="106"/>
      <c r="E54" s="106"/>
      <c r="F54" s="106"/>
      <c r="G54" s="106"/>
      <c r="H54" s="107"/>
    </row>
    <row r="55" spans="1:8" ht="21.75" customHeight="1">
      <c r="A55" s="105"/>
      <c r="B55" s="105"/>
      <c r="C55" s="105"/>
      <c r="D55" s="106"/>
      <c r="E55" s="106"/>
      <c r="F55" s="106"/>
      <c r="G55" s="106"/>
      <c r="H55" s="107"/>
    </row>
    <row r="56" spans="1:8" ht="21.75" customHeight="1">
      <c r="A56" s="105"/>
      <c r="B56" s="105"/>
      <c r="C56" s="105"/>
      <c r="D56" s="106"/>
      <c r="E56" s="106"/>
      <c r="F56" s="106"/>
      <c r="G56" s="106"/>
      <c r="H56" s="107"/>
    </row>
    <row r="57" spans="1:8" ht="21.75" customHeight="1">
      <c r="A57" s="105"/>
      <c r="B57" s="105"/>
      <c r="C57" s="105"/>
      <c r="D57" s="106"/>
      <c r="E57" s="106"/>
      <c r="F57" s="106"/>
      <c r="G57" s="106"/>
      <c r="H57" s="107"/>
    </row>
    <row r="58" spans="7:8" ht="12.75">
      <c r="G58" s="108"/>
      <c r="H58" s="108"/>
    </row>
    <row r="59" spans="1:6" ht="26.25" customHeight="1">
      <c r="A59" s="113" t="s">
        <v>838</v>
      </c>
      <c r="B59" s="113"/>
      <c r="C59" s="113"/>
      <c r="D59" s="113"/>
      <c r="E59" s="113"/>
      <c r="F59" s="113"/>
    </row>
    <row r="60" spans="1:6" ht="24.75" customHeight="1">
      <c r="A60" s="76" t="s">
        <v>552</v>
      </c>
      <c r="B60" s="114" t="s">
        <v>839</v>
      </c>
      <c r="C60" s="115"/>
      <c r="D60" s="116"/>
      <c r="E60" s="117"/>
      <c r="F60" s="117"/>
    </row>
    <row r="61" spans="1:6" ht="24.75" customHeight="1">
      <c r="A61" s="76" t="s">
        <v>553</v>
      </c>
      <c r="B61" s="109" t="s">
        <v>842</v>
      </c>
      <c r="C61" s="109"/>
      <c r="D61" s="109"/>
      <c r="E61" s="110"/>
      <c r="F61" s="110"/>
    </row>
    <row r="62" spans="1:6" ht="24.75" customHeight="1">
      <c r="A62" s="76" t="s">
        <v>840</v>
      </c>
      <c r="B62" s="109" t="s">
        <v>843</v>
      </c>
      <c r="C62" s="109"/>
      <c r="D62" s="109"/>
      <c r="E62" s="110"/>
      <c r="F62" s="110"/>
    </row>
    <row r="63" spans="1:6" ht="24.75" customHeight="1">
      <c r="A63" s="76" t="s">
        <v>841</v>
      </c>
      <c r="B63" s="109" t="s">
        <v>844</v>
      </c>
      <c r="C63" s="109"/>
      <c r="D63" s="109"/>
      <c r="E63" s="110"/>
      <c r="F63" s="110"/>
    </row>
  </sheetData>
  <sheetProtection password="CA7B" sheet="1"/>
  <mergeCells count="18">
    <mergeCell ref="A2:H2"/>
    <mergeCell ref="B62:D62"/>
    <mergeCell ref="E62:F62"/>
    <mergeCell ref="B63:D63"/>
    <mergeCell ref="E63:F63"/>
    <mergeCell ref="A1:H1"/>
    <mergeCell ref="A59:F59"/>
    <mergeCell ref="B60:D60"/>
    <mergeCell ref="E60:F60"/>
    <mergeCell ref="B61:D61"/>
    <mergeCell ref="E61:F61"/>
    <mergeCell ref="A3:H3"/>
    <mergeCell ref="A52:C52"/>
    <mergeCell ref="D52:G52"/>
    <mergeCell ref="A53:C53"/>
    <mergeCell ref="D53:G53"/>
    <mergeCell ref="A51:C51"/>
    <mergeCell ref="D51:G51"/>
  </mergeCells>
  <printOptions horizontalCentered="1"/>
  <pageMargins left="0.7086614173228347" right="0.1968503937007874" top="0.9448818897637796" bottom="0.5511811023622047" header="0.11811023622047245" footer="0.31496062992125984"/>
  <pageSetup horizontalDpi="600" verticalDpi="600" orientation="portrait" paperSize="9" r:id="rId2"/>
  <headerFooter>
    <oddHeader>&amp;C&amp;G</oddHeader>
    <oddFooter>&amp;LZP.271.32.2017 - część 1&amp;CStrona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Korpalski</dc:creator>
  <cp:keywords/>
  <dc:description/>
  <cp:lastModifiedBy>mkorpalski</cp:lastModifiedBy>
  <cp:lastPrinted>2017-09-28T06:59:27Z</cp:lastPrinted>
  <dcterms:created xsi:type="dcterms:W3CDTF">2017-05-09T10:22:47Z</dcterms:created>
  <dcterms:modified xsi:type="dcterms:W3CDTF">2017-09-28T06:59:58Z</dcterms:modified>
  <cp:category/>
  <cp:version/>
  <cp:contentType/>
  <cp:contentStatus/>
</cp:coreProperties>
</file>