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zedmiar" sheetId="1" r:id="rId1"/>
  </sheets>
  <definedNames>
    <definedName name="_xlnm.Print_Titles" localSheetId="0">'Przedmiar'!$4:$7</definedName>
  </definedNames>
  <calcPr fullCalcOnLoad="1"/>
</workbook>
</file>

<file path=xl/sharedStrings.xml><?xml version="1.0" encoding="utf-8"?>
<sst xmlns="http://schemas.openxmlformats.org/spreadsheetml/2006/main" count="193" uniqueCount="101">
  <si>
    <t>Przedmiar robót - kosztorys ofertowy</t>
  </si>
  <si>
    <t>sporządzony zgodnie z §XIII SIWZ - opis  sposobu obliczenia ceny oferty</t>
  </si>
  <si>
    <t>"Wykonanie nowej podłogi sportowej w sali gimnastycznej, w ramach zadania pn. Termomodernizacja obiektów użyteczności publicznej  - Szkoła Podstawowa Nr 2 w Iławie"</t>
  </si>
  <si>
    <t>Nr poz.</t>
  </si>
  <si>
    <t>Element pomocniczy</t>
  </si>
  <si>
    <t>Numer STWiORB</t>
  </si>
  <si>
    <t>Opis robót</t>
  </si>
  <si>
    <t>Jm</t>
  </si>
  <si>
    <t>Ilość</t>
  </si>
  <si>
    <t>Cena jedn. Netto</t>
  </si>
  <si>
    <t>wartość netto (5x6)</t>
  </si>
  <si>
    <t>1</t>
  </si>
  <si>
    <t>3</t>
  </si>
  <si>
    <t>4</t>
  </si>
  <si>
    <t>5</t>
  </si>
  <si>
    <t>6</t>
  </si>
  <si>
    <t>7</t>
  </si>
  <si>
    <t>Demontaże i rozbiórki</t>
  </si>
  <si>
    <t>Kalkulacja indywidualna</t>
  </si>
  <si>
    <t>ST-00.01.00</t>
  </si>
  <si>
    <t>Demontaż drabinek do ponownego montażu</t>
  </si>
  <si>
    <t>szt</t>
  </si>
  <si>
    <t>2</t>
  </si>
  <si>
    <t>Demontaż tablic do koszykówki z naścienna konstrukcja stalową</t>
  </si>
  <si>
    <t>Demontaż siatek zabezpieczających okna</t>
  </si>
  <si>
    <t>m2</t>
  </si>
  <si>
    <t>KNR 4-01 0816/06</t>
  </si>
  <si>
    <t>Rozebranie posadzek z oderwaniem listew lub cokołów</t>
  </si>
  <si>
    <t>KNR 4-01 0428/01</t>
  </si>
  <si>
    <t>Rozebranie podłóg ślepych</t>
  </si>
  <si>
    <t>KNR 4-04 0504/02</t>
  </si>
  <si>
    <t>Rozebranie podkładu</t>
  </si>
  <si>
    <t>KNR 4-04 1101/02</t>
  </si>
  <si>
    <t>Wywiezienie gruzu z terenu rozbiórki samochodem ciężarowym skrzyniowym  na odległość 1km przy ręcznym załadowaniu i wyładowaniu</t>
  </si>
  <si>
    <t>m3</t>
  </si>
  <si>
    <t>8</t>
  </si>
  <si>
    <t>KNR 4-04 1101/05</t>
  </si>
  <si>
    <t>Wywiezienie gruzu z terenu rozbiórki samochodem ciężarowym skrzyniowym na odległość 1km przy ręcznym załadowaniu i wyładowaniu - nakłady uzupełniające na każdy dalszy rozpoczęty km odległości ponad 1km</t>
  </si>
  <si>
    <t>Roboty remontowe</t>
  </si>
  <si>
    <t>9</t>
  </si>
  <si>
    <t>kpl</t>
  </si>
  <si>
    <t>10</t>
  </si>
  <si>
    <t>KNR-W 2-02 1121/01</t>
  </si>
  <si>
    <t>2 warstwy sklejki wododpornej gr 9mm na całej powierzchni sali</t>
  </si>
  <si>
    <t>11</t>
  </si>
  <si>
    <t>KNR-W 2-02 1121/04</t>
  </si>
  <si>
    <t>Nowa podłoga ślepa z desek z podkładkami poziomującymi</t>
  </si>
  <si>
    <t>12</t>
  </si>
  <si>
    <t>Wykładzina sportowa gr 3,45mm</t>
  </si>
  <si>
    <t>13</t>
  </si>
  <si>
    <t>KNR 2-02s 1111/06</t>
  </si>
  <si>
    <t>Drewniana listwa przypodłogowa do podłóg sportowych – po całym obwodzie sali</t>
  </si>
  <si>
    <t>m</t>
  </si>
  <si>
    <t>14</t>
  </si>
  <si>
    <t>Malowanie linii</t>
  </si>
  <si>
    <t>15</t>
  </si>
  <si>
    <t>Osadzanie tulej do instalowania słupków siatkówki</t>
  </si>
  <si>
    <t>16</t>
  </si>
  <si>
    <t>Montaż talerzyków do mocowania bramek do piłki ręcznej</t>
  </si>
  <si>
    <t>17</t>
  </si>
  <si>
    <t>18</t>
  </si>
  <si>
    <t>KNR 4-01 1202/09</t>
  </si>
  <si>
    <t>KNR 4-01 0711/02</t>
  </si>
  <si>
    <t>Uzupełnienie tynków wewnętrznych zwykłych kategorii III - zał. 10%</t>
  </si>
  <si>
    <t>KNR K-04 0201/05</t>
  </si>
  <si>
    <t>Dwukrotne malowanie z gruntowaniem - kolor NCS S1020-Y</t>
  </si>
  <si>
    <t>Wyposażenie sportowe</t>
  </si>
  <si>
    <t>KNP 7-01 0274.1/01</t>
  </si>
  <si>
    <t>Dostawa i montaż - słupki aluminiowe do siatkówki</t>
  </si>
  <si>
    <t>Dostawa i montaż - siatka do siatkówki</t>
  </si>
  <si>
    <t>Dostawa i montaż - osłony miękkie na słupki do siatkówki</t>
  </si>
  <si>
    <t>Dostawa i montaż - konstrukcja koszy składanych o wysięgu 220cm z regulacja wysokości</t>
  </si>
  <si>
    <t>Dostawa i montaż - konstrukcja koszy składanych o wysięgu 120cm z regulacja wysokości</t>
  </si>
  <si>
    <t>Dostawa i montaż - tablica 180x105cm</t>
  </si>
  <si>
    <t>Dostawa i montaż - tablica 120x90cm</t>
  </si>
  <si>
    <t>Dostawa i montaż - kosz z siatką</t>
  </si>
  <si>
    <t>Dostawa i montaż - kosze z tablicami do montażu na drabinkach</t>
  </si>
  <si>
    <t>Dostawa i montaż - bramki do piłki ręcznej składane aluminiowe 300x200x50cm z siatką</t>
  </si>
  <si>
    <t>Dostawa i montaż - drabinki podwójne szer. 180cm h=300cm</t>
  </si>
  <si>
    <t>Przewieszenie drabinek istniejących (90x300cm)</t>
  </si>
  <si>
    <t>KNR 2-05 0208/04</t>
  </si>
  <si>
    <t>Dostawa i montaż - konstrukcja do montażu drabinek (2 ceowniki 140mm mocowane do słupów 32 markami 200x120mm z blachy gr 8mm  i 4 śrubami)</t>
  </si>
  <si>
    <t>t</t>
  </si>
  <si>
    <t>Dostawa i montaż - osłony grzejników - konstrukcja rama z profili staloych 260x80x10cm obłożone miękką osłoną</t>
  </si>
  <si>
    <t>Piłkochwyty z naciagiem (siatka polipropylenowa gr 5mm o oczkach 8x8cm, z linką stalowa gr 5mm, naciagiem , kompletem karabińczykówi elementami mocujacymi do ścian) wym .15,8m x 7m</t>
  </si>
  <si>
    <t>Siatki ochronne na okna (siatka polipropylenowa gr 5mm o oczkach 8x8cm, z linką stalowa gr 5mm, naciagiem, kompletem karabińczykówi elementami mocujacymi do ścian)</t>
  </si>
  <si>
    <t>Suma netto</t>
  </si>
  <si>
    <t>VAT</t>
  </si>
  <si>
    <t>Suma brutto (netto + VAT)</t>
  </si>
  <si>
    <t>Elementy cenotwórcze przyjęte do kosztorysowania, tj.:</t>
  </si>
  <si>
    <t>1.</t>
  </si>
  <si>
    <t>ROBICIZNA za 1 roboczogodzinę /netto/</t>
  </si>
  <si>
    <t>2.</t>
  </si>
  <si>
    <t>wskaźnik narzutu kosztów zakupu materiałów (Kz) w % liczony od wartości materiałów /M/</t>
  </si>
  <si>
    <t>3.</t>
  </si>
  <si>
    <t>wskaźnik narzutu kosztów pośrednich (Kp) w % liczony od /R+S/</t>
  </si>
  <si>
    <t>4.</t>
  </si>
  <si>
    <t>wskaźnik narzutu zysku (Z) w % liczony od /R+S+Kp/</t>
  </si>
  <si>
    <t>Montaż 2 wentylatorów podpodłogowych wraz z zasilaniem – instalacja elektryczna</t>
  </si>
  <si>
    <t>Montaż wentylatorów podpodłogowych i zasilanie wentylatorów - wentylatory</t>
  </si>
  <si>
    <t>Zeskrobanie i zmycie starej farby w pomieszczeniach o powierzchni podłogi ponad 5m2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</si>
</sst>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2">
    <font>
      <sz val="10"/>
      <color rgb="FF000000"/>
      <name val="Arial"/>
      <family val="0"/>
    </font>
    <font>
      <sz val="11"/>
      <color indexed="55"/>
      <name val="Czcionka tekstu podstawowego"/>
      <family val="2"/>
    </font>
    <font>
      <sz val="11"/>
      <color indexed="12"/>
      <name val="Calibri"/>
      <family val="2"/>
    </font>
    <font>
      <sz val="8"/>
      <color indexed="55"/>
      <name val="Arial"/>
      <family val="2"/>
    </font>
    <font>
      <b/>
      <sz val="14"/>
      <color indexed="55"/>
      <name val="Arial"/>
      <family val="2"/>
    </font>
    <font>
      <sz val="9"/>
      <color indexed="55"/>
      <name val="Arial"/>
      <family val="2"/>
    </font>
    <font>
      <i/>
      <sz val="7"/>
      <color indexed="55"/>
      <name val="Arial"/>
      <family val="2"/>
    </font>
    <font>
      <b/>
      <sz val="8"/>
      <color indexed="55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Calibri"/>
      <family val="2"/>
    </font>
    <font>
      <b/>
      <sz val="11"/>
      <color indexed="55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45"/>
      <name val="Czcionka tekstu podstawowego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80008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i/>
      <sz val="7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u val="single"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31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5" borderId="10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vertical="center" wrapText="1"/>
    </xf>
    <xf numFmtId="0" fontId="48" fillId="36" borderId="11" xfId="0" applyFont="1" applyFill="1" applyBorder="1" applyAlignment="1">
      <alignment horizontal="left" vertical="center" wrapText="1"/>
    </xf>
    <xf numFmtId="0" fontId="48" fillId="36" borderId="13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4" fontId="48" fillId="36" borderId="13" xfId="0" applyNumberFormat="1" applyFont="1" applyFill="1" applyBorder="1" applyAlignment="1">
      <alignment vertical="center" wrapText="1"/>
    </xf>
    <xf numFmtId="4" fontId="48" fillId="36" borderId="14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left" vertical="center" wrapText="1"/>
    </xf>
    <xf numFmtId="10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top" wrapText="1"/>
    </xf>
    <xf numFmtId="0" fontId="51" fillId="37" borderId="10" xfId="0" applyFont="1" applyFill="1" applyBorder="1" applyAlignment="1">
      <alignment horizontal="center" vertical="top"/>
    </xf>
    <xf numFmtId="164" fontId="50" fillId="0" borderId="16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showZeros="0" tabSelected="1" zoomScalePageLayoutView="0" workbookViewId="0" topLeftCell="A19">
      <selection activeCell="F36" sqref="F36"/>
    </sheetView>
  </sheetViews>
  <sheetFormatPr defaultColWidth="9.140625" defaultRowHeight="12.75"/>
  <cols>
    <col min="1" max="1" width="4.00390625" style="7" customWidth="1"/>
    <col min="2" max="2" width="10.28125" style="7" customWidth="1"/>
    <col min="3" max="3" width="9.7109375" style="7" customWidth="1"/>
    <col min="4" max="4" width="37.28125" style="7" customWidth="1"/>
    <col min="5" max="5" width="5.7109375" style="7" customWidth="1"/>
    <col min="6" max="6" width="6.7109375" style="7" customWidth="1"/>
    <col min="7" max="7" width="11.140625" style="0" customWidth="1"/>
    <col min="8" max="8" width="13.421875" style="0" customWidth="1"/>
    <col min="9" max="16384" width="8.7109375" style="0" customWidth="1"/>
  </cols>
  <sheetData>
    <row r="2" spans="1:9" ht="18" customHeight="1">
      <c r="A2" s="37" t="s">
        <v>0</v>
      </c>
      <c r="B2" s="37"/>
      <c r="C2" s="37"/>
      <c r="D2" s="37"/>
      <c r="E2" s="37"/>
      <c r="F2" s="37"/>
      <c r="G2" s="37"/>
      <c r="H2" s="37"/>
      <c r="I2" s="8"/>
    </row>
    <row r="3" spans="1:9" ht="12.75" customHeight="1">
      <c r="A3" s="38" t="s">
        <v>1</v>
      </c>
      <c r="B3" s="38"/>
      <c r="C3" s="38"/>
      <c r="D3" s="38"/>
      <c r="E3" s="38"/>
      <c r="F3" s="38"/>
      <c r="G3" s="38"/>
      <c r="H3" s="38"/>
      <c r="I3" s="9"/>
    </row>
    <row r="4" spans="1:9" ht="28.5" customHeight="1">
      <c r="A4" s="39" t="s">
        <v>2</v>
      </c>
      <c r="B4" s="39"/>
      <c r="C4" s="39"/>
      <c r="D4" s="39"/>
      <c r="E4" s="39"/>
      <c r="F4" s="39"/>
      <c r="G4" s="39"/>
      <c r="H4" s="39"/>
      <c r="I4" s="10"/>
    </row>
    <row r="5" spans="1:6" ht="12.75">
      <c r="A5" s="11"/>
      <c r="B5" s="11"/>
      <c r="C5" s="11"/>
      <c r="D5" s="11"/>
      <c r="E5" s="11"/>
      <c r="F5" s="11"/>
    </row>
    <row r="6" spans="1:8" s="13" customFormat="1" ht="22.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</row>
    <row r="7" spans="1:8" s="13" customFormat="1" ht="12.75">
      <c r="A7" s="14" t="s">
        <v>11</v>
      </c>
      <c r="B7" s="14"/>
      <c r="C7" s="14"/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</row>
    <row r="8" spans="1:8" s="13" customFormat="1" ht="12.75">
      <c r="A8" s="15"/>
      <c r="B8" s="15"/>
      <c r="C8" s="15"/>
      <c r="D8" s="16" t="s">
        <v>17</v>
      </c>
      <c r="E8" s="15"/>
      <c r="F8" s="17"/>
      <c r="G8" s="17"/>
      <c r="H8" s="17"/>
    </row>
    <row r="9" spans="1:8" ht="22.5">
      <c r="A9" s="18" t="s">
        <v>11</v>
      </c>
      <c r="B9" s="18" t="s">
        <v>18</v>
      </c>
      <c r="C9" s="18" t="s">
        <v>19</v>
      </c>
      <c r="D9" s="19" t="s">
        <v>20</v>
      </c>
      <c r="E9" s="20" t="s">
        <v>21</v>
      </c>
      <c r="F9" s="21">
        <v>23</v>
      </c>
      <c r="G9" s="1"/>
      <c r="H9" s="30">
        <f>ROUND(F9*G9,2)</f>
        <v>0</v>
      </c>
    </row>
    <row r="10" spans="1:8" ht="22.5">
      <c r="A10" s="18" t="s">
        <v>22</v>
      </c>
      <c r="B10" s="18" t="s">
        <v>18</v>
      </c>
      <c r="C10" s="18" t="s">
        <v>19</v>
      </c>
      <c r="D10" s="19" t="s">
        <v>23</v>
      </c>
      <c r="E10" s="20" t="s">
        <v>21</v>
      </c>
      <c r="F10" s="21">
        <v>2</v>
      </c>
      <c r="G10" s="1"/>
      <c r="H10" s="30">
        <f aca="true" t="shared" si="0" ref="H10:H46">ROUND(F10*G10,2)</f>
        <v>0</v>
      </c>
    </row>
    <row r="11" spans="1:8" ht="22.5">
      <c r="A11" s="18" t="s">
        <v>12</v>
      </c>
      <c r="B11" s="18" t="s">
        <v>18</v>
      </c>
      <c r="C11" s="18" t="s">
        <v>19</v>
      </c>
      <c r="D11" s="19" t="s">
        <v>24</v>
      </c>
      <c r="E11" s="20" t="s">
        <v>25</v>
      </c>
      <c r="F11" s="21">
        <v>229.5</v>
      </c>
      <c r="G11" s="1"/>
      <c r="H11" s="30">
        <f t="shared" si="0"/>
        <v>0</v>
      </c>
    </row>
    <row r="12" spans="1:8" ht="22.5">
      <c r="A12" s="18" t="s">
        <v>13</v>
      </c>
      <c r="B12" s="18" t="s">
        <v>26</v>
      </c>
      <c r="C12" s="18" t="s">
        <v>19</v>
      </c>
      <c r="D12" s="19" t="s">
        <v>27</v>
      </c>
      <c r="E12" s="20" t="s">
        <v>25</v>
      </c>
      <c r="F12" s="21">
        <v>403</v>
      </c>
      <c r="G12" s="1"/>
      <c r="H12" s="30">
        <f t="shared" si="0"/>
        <v>0</v>
      </c>
    </row>
    <row r="13" spans="1:8" ht="22.5">
      <c r="A13" s="18" t="s">
        <v>14</v>
      </c>
      <c r="B13" s="18" t="s">
        <v>28</v>
      </c>
      <c r="C13" s="18" t="s">
        <v>19</v>
      </c>
      <c r="D13" s="19" t="s">
        <v>29</v>
      </c>
      <c r="E13" s="20" t="s">
        <v>25</v>
      </c>
      <c r="F13" s="21">
        <v>10</v>
      </c>
      <c r="G13" s="1"/>
      <c r="H13" s="30">
        <f t="shared" si="0"/>
        <v>0</v>
      </c>
    </row>
    <row r="14" spans="1:8" ht="22.5">
      <c r="A14" s="18" t="s">
        <v>15</v>
      </c>
      <c r="B14" s="18" t="s">
        <v>30</v>
      </c>
      <c r="C14" s="18" t="s">
        <v>19</v>
      </c>
      <c r="D14" s="19" t="s">
        <v>31</v>
      </c>
      <c r="E14" s="20" t="s">
        <v>25</v>
      </c>
      <c r="F14" s="21">
        <v>403</v>
      </c>
      <c r="G14" s="1"/>
      <c r="H14" s="30">
        <f t="shared" si="0"/>
        <v>0</v>
      </c>
    </row>
    <row r="15" spans="1:8" ht="33.75">
      <c r="A15" s="18" t="s">
        <v>16</v>
      </c>
      <c r="B15" s="18" t="s">
        <v>32</v>
      </c>
      <c r="C15" s="18" t="s">
        <v>19</v>
      </c>
      <c r="D15" s="19" t="s">
        <v>33</v>
      </c>
      <c r="E15" s="20" t="s">
        <v>34</v>
      </c>
      <c r="F15" s="21">
        <v>80.6</v>
      </c>
      <c r="G15" s="1"/>
      <c r="H15" s="30">
        <f t="shared" si="0"/>
        <v>0</v>
      </c>
    </row>
    <row r="16" spans="1:8" ht="56.25">
      <c r="A16" s="18" t="s">
        <v>35</v>
      </c>
      <c r="B16" s="18" t="s">
        <v>36</v>
      </c>
      <c r="C16" s="18" t="s">
        <v>19</v>
      </c>
      <c r="D16" s="19" t="s">
        <v>37</v>
      </c>
      <c r="E16" s="20" t="s">
        <v>34</v>
      </c>
      <c r="F16" s="21">
        <v>80.6</v>
      </c>
      <c r="G16" s="1"/>
      <c r="H16" s="30">
        <f t="shared" si="0"/>
        <v>0</v>
      </c>
    </row>
    <row r="17" spans="1:8" s="13" customFormat="1" ht="12.75">
      <c r="A17" s="15"/>
      <c r="B17" s="15"/>
      <c r="C17" s="15"/>
      <c r="D17" s="16" t="s">
        <v>38</v>
      </c>
      <c r="E17" s="15"/>
      <c r="F17" s="23"/>
      <c r="G17" s="17"/>
      <c r="H17" s="24"/>
    </row>
    <row r="18" spans="1:8" ht="22.5">
      <c r="A18" s="5" t="s">
        <v>39</v>
      </c>
      <c r="B18" s="5" t="s">
        <v>18</v>
      </c>
      <c r="C18" s="5" t="s">
        <v>19</v>
      </c>
      <c r="D18" s="6" t="s">
        <v>99</v>
      </c>
      <c r="E18" s="20" t="s">
        <v>40</v>
      </c>
      <c r="F18" s="21">
        <v>2</v>
      </c>
      <c r="G18" s="1"/>
      <c r="H18" s="30">
        <f t="shared" si="0"/>
        <v>0</v>
      </c>
    </row>
    <row r="19" spans="1:8" ht="22.5">
      <c r="A19" s="5" t="s">
        <v>41</v>
      </c>
      <c r="B19" s="5" t="s">
        <v>42</v>
      </c>
      <c r="C19" s="5" t="s">
        <v>19</v>
      </c>
      <c r="D19" s="6" t="s">
        <v>43</v>
      </c>
      <c r="E19" s="20" t="s">
        <v>25</v>
      </c>
      <c r="F19" s="21">
        <v>403</v>
      </c>
      <c r="G19" s="1"/>
      <c r="H19" s="30">
        <f t="shared" si="0"/>
        <v>0</v>
      </c>
    </row>
    <row r="20" spans="1:8" ht="22.5">
      <c r="A20" s="5" t="s">
        <v>44</v>
      </c>
      <c r="B20" s="5" t="s">
        <v>45</v>
      </c>
      <c r="C20" s="5" t="s">
        <v>19</v>
      </c>
      <c r="D20" s="6" t="s">
        <v>46</v>
      </c>
      <c r="E20" s="20" t="s">
        <v>25</v>
      </c>
      <c r="F20" s="21">
        <v>10</v>
      </c>
      <c r="G20" s="1"/>
      <c r="H20" s="30">
        <f t="shared" si="0"/>
        <v>0</v>
      </c>
    </row>
    <row r="21" spans="1:8" ht="22.5">
      <c r="A21" s="5" t="s">
        <v>47</v>
      </c>
      <c r="B21" s="5" t="s">
        <v>18</v>
      </c>
      <c r="C21" s="5" t="s">
        <v>19</v>
      </c>
      <c r="D21" s="6" t="s">
        <v>48</v>
      </c>
      <c r="E21" s="20" t="s">
        <v>25</v>
      </c>
      <c r="F21" s="21">
        <v>403</v>
      </c>
      <c r="G21" s="1"/>
      <c r="H21" s="30">
        <f t="shared" si="0"/>
        <v>0</v>
      </c>
    </row>
    <row r="22" spans="1:8" ht="22.5">
      <c r="A22" s="5" t="s">
        <v>49</v>
      </c>
      <c r="B22" s="5" t="s">
        <v>50</v>
      </c>
      <c r="C22" s="5" t="s">
        <v>19</v>
      </c>
      <c r="D22" s="6" t="s">
        <v>51</v>
      </c>
      <c r="E22" s="20" t="s">
        <v>52</v>
      </c>
      <c r="F22" s="21">
        <v>87.36</v>
      </c>
      <c r="G22" s="1"/>
      <c r="H22" s="30">
        <f t="shared" si="0"/>
        <v>0</v>
      </c>
    </row>
    <row r="23" spans="1:8" ht="22.5">
      <c r="A23" s="5" t="s">
        <v>53</v>
      </c>
      <c r="B23" s="5" t="s">
        <v>18</v>
      </c>
      <c r="C23" s="5" t="s">
        <v>19</v>
      </c>
      <c r="D23" s="6" t="s">
        <v>54</v>
      </c>
      <c r="E23" s="20" t="s">
        <v>40</v>
      </c>
      <c r="F23" s="21">
        <v>1</v>
      </c>
      <c r="G23" s="1"/>
      <c r="H23" s="30">
        <f t="shared" si="0"/>
        <v>0</v>
      </c>
    </row>
    <row r="24" spans="1:8" ht="22.5">
      <c r="A24" s="5" t="s">
        <v>55</v>
      </c>
      <c r="B24" s="5" t="s">
        <v>18</v>
      </c>
      <c r="C24" s="5" t="s">
        <v>19</v>
      </c>
      <c r="D24" s="6" t="s">
        <v>56</v>
      </c>
      <c r="E24" s="20" t="s">
        <v>40</v>
      </c>
      <c r="F24" s="21">
        <v>3</v>
      </c>
      <c r="G24" s="1"/>
      <c r="H24" s="30">
        <f t="shared" si="0"/>
        <v>0</v>
      </c>
    </row>
    <row r="25" spans="1:8" ht="22.5">
      <c r="A25" s="5" t="s">
        <v>57</v>
      </c>
      <c r="B25" s="5" t="s">
        <v>18</v>
      </c>
      <c r="C25" s="5" t="s">
        <v>19</v>
      </c>
      <c r="D25" s="6" t="s">
        <v>58</v>
      </c>
      <c r="E25" s="20" t="s">
        <v>40</v>
      </c>
      <c r="F25" s="21">
        <v>2</v>
      </c>
      <c r="G25" s="1"/>
      <c r="H25" s="30">
        <f t="shared" si="0"/>
        <v>0</v>
      </c>
    </row>
    <row r="26" spans="1:8" ht="22.5">
      <c r="A26" s="5" t="s">
        <v>59</v>
      </c>
      <c r="B26" s="5" t="s">
        <v>18</v>
      </c>
      <c r="C26" s="5" t="s">
        <v>19</v>
      </c>
      <c r="D26" s="6" t="s">
        <v>98</v>
      </c>
      <c r="E26" s="20" t="s">
        <v>40</v>
      </c>
      <c r="F26" s="21">
        <v>2</v>
      </c>
      <c r="G26" s="1"/>
      <c r="H26" s="30">
        <f t="shared" si="0"/>
        <v>0</v>
      </c>
    </row>
    <row r="27" spans="1:8" ht="33.75">
      <c r="A27" s="5" t="s">
        <v>60</v>
      </c>
      <c r="B27" s="5" t="s">
        <v>61</v>
      </c>
      <c r="C27" s="5" t="s">
        <v>19</v>
      </c>
      <c r="D27" s="6" t="s">
        <v>100</v>
      </c>
      <c r="E27" s="20" t="s">
        <v>25</v>
      </c>
      <c r="F27" s="21">
        <v>546.6</v>
      </c>
      <c r="G27" s="1"/>
      <c r="H27" s="30">
        <f t="shared" si="0"/>
        <v>0</v>
      </c>
    </row>
    <row r="28" spans="1:8" ht="22.5">
      <c r="A28" s="5">
        <v>19</v>
      </c>
      <c r="B28" s="5" t="s">
        <v>62</v>
      </c>
      <c r="C28" s="5"/>
      <c r="D28" s="6" t="s">
        <v>63</v>
      </c>
      <c r="E28" s="4" t="s">
        <v>25</v>
      </c>
      <c r="F28" s="3">
        <v>54.66</v>
      </c>
      <c r="G28" s="1"/>
      <c r="H28" s="30">
        <f t="shared" si="0"/>
        <v>0</v>
      </c>
    </row>
    <row r="29" spans="1:8" ht="22.5">
      <c r="A29" s="5">
        <v>20</v>
      </c>
      <c r="B29" s="5" t="s">
        <v>64</v>
      </c>
      <c r="C29" s="5" t="s">
        <v>19</v>
      </c>
      <c r="D29" s="6" t="s">
        <v>65</v>
      </c>
      <c r="E29" s="20" t="s">
        <v>25</v>
      </c>
      <c r="F29" s="21">
        <v>564.6</v>
      </c>
      <c r="G29" s="1"/>
      <c r="H29" s="30">
        <f t="shared" si="0"/>
        <v>0</v>
      </c>
    </row>
    <row r="30" spans="1:8" s="13" customFormat="1" ht="12.75">
      <c r="A30" s="15"/>
      <c r="B30" s="15"/>
      <c r="C30" s="15"/>
      <c r="D30" s="16" t="s">
        <v>66</v>
      </c>
      <c r="E30" s="15"/>
      <c r="F30" s="23"/>
      <c r="G30" s="17"/>
      <c r="H30" s="23"/>
    </row>
    <row r="31" spans="1:8" ht="22.5">
      <c r="A31" s="5">
        <v>21</v>
      </c>
      <c r="B31" s="18" t="s">
        <v>67</v>
      </c>
      <c r="C31" s="18" t="s">
        <v>19</v>
      </c>
      <c r="D31" s="19" t="s">
        <v>68</v>
      </c>
      <c r="E31" s="20" t="s">
        <v>40</v>
      </c>
      <c r="F31" s="21">
        <v>3</v>
      </c>
      <c r="G31" s="31"/>
      <c r="H31" s="30">
        <f t="shared" si="0"/>
        <v>0</v>
      </c>
    </row>
    <row r="32" spans="1:8" ht="22.5">
      <c r="A32" s="5">
        <v>22</v>
      </c>
      <c r="B32" s="18" t="s">
        <v>18</v>
      </c>
      <c r="C32" s="18" t="s">
        <v>19</v>
      </c>
      <c r="D32" s="19" t="s">
        <v>69</v>
      </c>
      <c r="E32" s="20" t="s">
        <v>40</v>
      </c>
      <c r="F32" s="21">
        <v>2</v>
      </c>
      <c r="G32" s="1"/>
      <c r="H32" s="30">
        <f t="shared" si="0"/>
        <v>0</v>
      </c>
    </row>
    <row r="33" spans="1:8" ht="22.5">
      <c r="A33" s="5">
        <v>23</v>
      </c>
      <c r="B33" s="18" t="s">
        <v>18</v>
      </c>
      <c r="C33" s="18" t="s">
        <v>19</v>
      </c>
      <c r="D33" s="19" t="s">
        <v>70</v>
      </c>
      <c r="E33" s="20" t="s">
        <v>40</v>
      </c>
      <c r="F33" s="21">
        <v>3</v>
      </c>
      <c r="G33" s="1"/>
      <c r="H33" s="30">
        <f t="shared" si="0"/>
        <v>0</v>
      </c>
    </row>
    <row r="34" spans="1:8" ht="22.5">
      <c r="A34" s="5">
        <v>24</v>
      </c>
      <c r="B34" s="18" t="s">
        <v>18</v>
      </c>
      <c r="C34" s="18" t="s">
        <v>19</v>
      </c>
      <c r="D34" s="19" t="s">
        <v>71</v>
      </c>
      <c r="E34" s="20" t="s">
        <v>21</v>
      </c>
      <c r="F34" s="21">
        <v>2</v>
      </c>
      <c r="G34" s="1"/>
      <c r="H34" s="30">
        <f t="shared" si="0"/>
        <v>0</v>
      </c>
    </row>
    <row r="35" spans="1:8" ht="22.5">
      <c r="A35" s="5">
        <v>25</v>
      </c>
      <c r="B35" s="18" t="s">
        <v>18</v>
      </c>
      <c r="C35" s="18" t="s">
        <v>19</v>
      </c>
      <c r="D35" s="19" t="s">
        <v>72</v>
      </c>
      <c r="E35" s="20" t="s">
        <v>21</v>
      </c>
      <c r="F35" s="21">
        <v>2</v>
      </c>
      <c r="G35" s="1"/>
      <c r="H35" s="30">
        <f t="shared" si="0"/>
        <v>0</v>
      </c>
    </row>
    <row r="36" spans="1:8" ht="22.5">
      <c r="A36" s="5">
        <v>26</v>
      </c>
      <c r="B36" s="18" t="s">
        <v>18</v>
      </c>
      <c r="C36" s="18" t="s">
        <v>19</v>
      </c>
      <c r="D36" s="19" t="s">
        <v>73</v>
      </c>
      <c r="E36" s="20" t="s">
        <v>21</v>
      </c>
      <c r="F36" s="21">
        <v>2</v>
      </c>
      <c r="G36" s="1"/>
      <c r="H36" s="30">
        <f t="shared" si="0"/>
        <v>0</v>
      </c>
    </row>
    <row r="37" spans="1:8" ht="22.5">
      <c r="A37" s="5">
        <v>27</v>
      </c>
      <c r="B37" s="18" t="s">
        <v>18</v>
      </c>
      <c r="C37" s="18" t="s">
        <v>19</v>
      </c>
      <c r="D37" s="19" t="s">
        <v>74</v>
      </c>
      <c r="E37" s="20" t="s">
        <v>21</v>
      </c>
      <c r="F37" s="21">
        <v>2</v>
      </c>
      <c r="G37" s="1"/>
      <c r="H37" s="30">
        <f t="shared" si="0"/>
        <v>0</v>
      </c>
    </row>
    <row r="38" spans="1:8" ht="22.5">
      <c r="A38" s="5">
        <v>28</v>
      </c>
      <c r="B38" s="18" t="s">
        <v>18</v>
      </c>
      <c r="C38" s="18" t="s">
        <v>19</v>
      </c>
      <c r="D38" s="19" t="s">
        <v>75</v>
      </c>
      <c r="E38" s="20" t="s">
        <v>21</v>
      </c>
      <c r="F38" s="21">
        <v>4</v>
      </c>
      <c r="G38" s="1"/>
      <c r="H38" s="30">
        <f t="shared" si="0"/>
        <v>0</v>
      </c>
    </row>
    <row r="39" spans="1:8" ht="22.5">
      <c r="A39" s="5">
        <v>29</v>
      </c>
      <c r="B39" s="18" t="s">
        <v>18</v>
      </c>
      <c r="C39" s="18" t="s">
        <v>19</v>
      </c>
      <c r="D39" s="19" t="s">
        <v>76</v>
      </c>
      <c r="E39" s="20" t="s">
        <v>21</v>
      </c>
      <c r="F39" s="21">
        <v>2</v>
      </c>
      <c r="G39" s="1"/>
      <c r="H39" s="30">
        <f t="shared" si="0"/>
        <v>0</v>
      </c>
    </row>
    <row r="40" spans="1:8" ht="22.5">
      <c r="A40" s="5">
        <v>30</v>
      </c>
      <c r="B40" s="18" t="s">
        <v>18</v>
      </c>
      <c r="C40" s="18" t="s">
        <v>19</v>
      </c>
      <c r="D40" s="19" t="s">
        <v>77</v>
      </c>
      <c r="E40" s="20" t="s">
        <v>40</v>
      </c>
      <c r="F40" s="21">
        <v>2</v>
      </c>
      <c r="G40" s="1"/>
      <c r="H40" s="30">
        <f t="shared" si="0"/>
        <v>0</v>
      </c>
    </row>
    <row r="41" spans="1:8" ht="22.5">
      <c r="A41" s="5">
        <v>31</v>
      </c>
      <c r="B41" s="18" t="s">
        <v>18</v>
      </c>
      <c r="C41" s="18" t="s">
        <v>19</v>
      </c>
      <c r="D41" s="19" t="s">
        <v>78</v>
      </c>
      <c r="E41" s="20" t="s">
        <v>21</v>
      </c>
      <c r="F41" s="21">
        <v>3</v>
      </c>
      <c r="G41" s="1"/>
      <c r="H41" s="30">
        <f t="shared" si="0"/>
        <v>0</v>
      </c>
    </row>
    <row r="42" spans="1:8" ht="22.5">
      <c r="A42" s="5">
        <v>32</v>
      </c>
      <c r="B42" s="18" t="s">
        <v>18</v>
      </c>
      <c r="C42" s="18" t="s">
        <v>19</v>
      </c>
      <c r="D42" s="19" t="s">
        <v>79</v>
      </c>
      <c r="E42" s="20" t="s">
        <v>21</v>
      </c>
      <c r="F42" s="21">
        <v>23</v>
      </c>
      <c r="G42" s="1"/>
      <c r="H42" s="30">
        <f t="shared" si="0"/>
        <v>0</v>
      </c>
    </row>
    <row r="43" spans="1:8" ht="45">
      <c r="A43" s="5">
        <v>33</v>
      </c>
      <c r="B43" s="18" t="s">
        <v>80</v>
      </c>
      <c r="C43" s="18" t="s">
        <v>19</v>
      </c>
      <c r="D43" s="19" t="s">
        <v>81</v>
      </c>
      <c r="E43" s="20" t="s">
        <v>82</v>
      </c>
      <c r="F43" s="21">
        <v>0.65</v>
      </c>
      <c r="G43" s="1"/>
      <c r="H43" s="30">
        <f t="shared" si="0"/>
        <v>0</v>
      </c>
    </row>
    <row r="44" spans="1:8" ht="33.75">
      <c r="A44" s="5">
        <v>34</v>
      </c>
      <c r="B44" s="18" t="s">
        <v>18</v>
      </c>
      <c r="C44" s="18" t="s">
        <v>19</v>
      </c>
      <c r="D44" s="19" t="s">
        <v>83</v>
      </c>
      <c r="E44" s="20" t="s">
        <v>40</v>
      </c>
      <c r="F44" s="21">
        <v>3</v>
      </c>
      <c r="G44" s="1"/>
      <c r="H44" s="30">
        <f t="shared" si="0"/>
        <v>0</v>
      </c>
    </row>
    <row r="45" spans="1:8" ht="45">
      <c r="A45" s="5">
        <v>35</v>
      </c>
      <c r="B45" s="18" t="s">
        <v>18</v>
      </c>
      <c r="C45" s="18" t="s">
        <v>19</v>
      </c>
      <c r="D45" s="19" t="s">
        <v>84</v>
      </c>
      <c r="E45" s="20" t="s">
        <v>40</v>
      </c>
      <c r="F45" s="21">
        <v>2</v>
      </c>
      <c r="G45" s="1"/>
      <c r="H45" s="30">
        <f t="shared" si="0"/>
        <v>0</v>
      </c>
    </row>
    <row r="46" spans="1:8" ht="45">
      <c r="A46" s="2">
        <v>36</v>
      </c>
      <c r="B46" s="25" t="s">
        <v>18</v>
      </c>
      <c r="C46" s="25" t="s">
        <v>19</v>
      </c>
      <c r="D46" s="26" t="s">
        <v>85</v>
      </c>
      <c r="E46" s="27" t="s">
        <v>25</v>
      </c>
      <c r="F46" s="28">
        <v>186.3</v>
      </c>
      <c r="G46" s="1"/>
      <c r="H46" s="30">
        <f t="shared" si="0"/>
        <v>0</v>
      </c>
    </row>
    <row r="47" spans="5:8" ht="12.75" customHeight="1">
      <c r="E47" s="34" t="s">
        <v>86</v>
      </c>
      <c r="F47" s="34"/>
      <c r="G47" s="34"/>
      <c r="H47" s="22">
        <f>SUM(H9:H46)</f>
        <v>0</v>
      </c>
    </row>
    <row r="48" spans="5:8" ht="12.75" customHeight="1">
      <c r="E48" s="34" t="s">
        <v>87</v>
      </c>
      <c r="F48" s="34"/>
      <c r="G48" s="34"/>
      <c r="H48" s="22">
        <f>H47*23%</f>
        <v>0</v>
      </c>
    </row>
    <row r="49" spans="5:8" ht="12.75" customHeight="1">
      <c r="E49" s="34" t="s">
        <v>88</v>
      </c>
      <c r="F49" s="34"/>
      <c r="G49" s="34"/>
      <c r="H49" s="22">
        <f>H48+H47</f>
        <v>0</v>
      </c>
    </row>
    <row r="54" spans="1:6" ht="15.75">
      <c r="A54" s="35" t="s">
        <v>89</v>
      </c>
      <c r="B54" s="35"/>
      <c r="C54" s="35"/>
      <c r="D54" s="35"/>
      <c r="E54" s="35"/>
      <c r="F54" s="35"/>
    </row>
    <row r="55" spans="1:6" ht="15" customHeight="1">
      <c r="A55" s="29" t="s">
        <v>90</v>
      </c>
      <c r="B55" s="32" t="s">
        <v>91</v>
      </c>
      <c r="C55" s="32"/>
      <c r="D55" s="32"/>
      <c r="E55" s="36"/>
      <c r="F55" s="36"/>
    </row>
    <row r="56" spans="1:6" ht="15" customHeight="1">
      <c r="A56" s="29" t="s">
        <v>92</v>
      </c>
      <c r="B56" s="32" t="s">
        <v>93</v>
      </c>
      <c r="C56" s="32"/>
      <c r="D56" s="32"/>
      <c r="E56" s="33"/>
      <c r="F56" s="33"/>
    </row>
    <row r="57" spans="1:6" ht="15" customHeight="1">
      <c r="A57" s="29" t="s">
        <v>94</v>
      </c>
      <c r="B57" s="32" t="s">
        <v>95</v>
      </c>
      <c r="C57" s="32"/>
      <c r="D57" s="32"/>
      <c r="E57" s="33"/>
      <c r="F57" s="33"/>
    </row>
    <row r="58" spans="1:6" ht="15" customHeight="1">
      <c r="A58" s="29" t="s">
        <v>96</v>
      </c>
      <c r="B58" s="32" t="s">
        <v>97</v>
      </c>
      <c r="C58" s="32"/>
      <c r="D58" s="32"/>
      <c r="E58" s="33"/>
      <c r="F58" s="33"/>
    </row>
  </sheetData>
  <sheetProtection password="CA7B" sheet="1" objects="1" scenarios="1"/>
  <mergeCells count="15">
    <mergeCell ref="A2:H2"/>
    <mergeCell ref="A3:H3"/>
    <mergeCell ref="A4:H4"/>
    <mergeCell ref="E47:G47"/>
    <mergeCell ref="E48:G48"/>
    <mergeCell ref="B57:D57"/>
    <mergeCell ref="E57:F57"/>
    <mergeCell ref="B58:D58"/>
    <mergeCell ref="E58:F58"/>
    <mergeCell ref="E49:G49"/>
    <mergeCell ref="A54:F54"/>
    <mergeCell ref="B55:D55"/>
    <mergeCell ref="E55:F55"/>
    <mergeCell ref="B56:D56"/>
    <mergeCell ref="E56:F56"/>
  </mergeCells>
  <printOptions horizontalCentered="1"/>
  <pageMargins left="0.5905511811023623" right="0.3937007874015748" top="0.5905511811023623" bottom="0.5905511811023623" header="0.2755905511811024" footer="0.2755905511811024"/>
  <pageSetup horizontalDpi="300" verticalDpi="300" orientation="portrait" paperSize="9" scale="95" r:id="rId1"/>
  <headerFooter>
    <oddHeader>&amp;LPostępowanie znak ZP.271.22.2018 - załącznik nr 8 do SIWZ - przedmiar robót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LibreOffice/5.4.3.2$Windows_X86_64 LibreOffice_project/92a7159f7e4af62137622921e809f8546db437e5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mkorpalski</cp:lastModifiedBy>
  <cp:lastPrinted>2018-07-19T09:28:24Z</cp:lastPrinted>
  <dcterms:created xsi:type="dcterms:W3CDTF">2018-07-12T12:13:39Z</dcterms:created>
  <dcterms:modified xsi:type="dcterms:W3CDTF">2018-07-19T11:21:01Z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